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sz val="10"/>
            <rFont val="Arial"/>
            <family val="0"/>
          </rPr>
          <t xml:space="preserve">A. Barnard, Noted Breweries of Great Britain and Ireland, Vol. I p. 209. </t>
        </r>
      </text>
    </comment>
    <comment ref="C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G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H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M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3" authorId="0">
      <text>
        <r>
          <rPr>
            <sz val="10"/>
            <rFont val="Arial"/>
            <family val="0"/>
          </rPr>
          <t>"Draught of Contentment" p.66</t>
        </r>
      </text>
    </comment>
    <comment ref="AI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H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3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C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G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H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M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I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H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4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C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G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H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M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I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H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5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C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G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H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M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I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H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6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C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G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H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M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I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7" authorId="0">
      <text>
        <r>
          <rPr>
            <sz val="10"/>
            <rFont val="Arial"/>
            <family val="0"/>
          </rPr>
          <t>The Brewing Industry in England 1700-1830”, Peter Mathias, 1959, p 551-552</t>
        </r>
      </text>
    </comment>
    <comment ref="BH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7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C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G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H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M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I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H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8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C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G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H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M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I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H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9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C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G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H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M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I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H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10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C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D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E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F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I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J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K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L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N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O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P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Q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R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S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T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U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V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W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X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Y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Z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A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B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C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D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E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F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G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H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I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J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K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L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M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N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O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P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Q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R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S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T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U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V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W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X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Y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AZ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A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B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C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D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E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F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G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H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  <comment ref="BI11" authorId="0">
      <text>
        <r>
          <rPr>
            <sz val="10"/>
            <rFont val="Arial"/>
            <family val="0"/>
          </rPr>
          <t>“The Brewing Industry in England 1700-1830”, Peter Mathias, 1959, p 551-552</t>
        </r>
      </text>
    </comment>
  </commentList>
</comments>
</file>

<file path=xl/sharedStrings.xml><?xml version="1.0" encoding="utf-8"?>
<sst xmlns="http://schemas.openxmlformats.org/spreadsheetml/2006/main" count="29" uniqueCount="29">
  <si>
    <t>Output in Barrels</t>
  </si>
  <si>
    <t>Barcaly Perkins (Thrale)</t>
  </si>
  <si>
    <t>Whitbread</t>
  </si>
  <si>
    <t>Truman, Hanbury</t>
  </si>
  <si>
    <t>Sir W. Calvert Felix Calvert</t>
  </si>
  <si>
    <t>John Calvert</t>
  </si>
  <si>
    <t>Meux, Reid (Reid and Co)</t>
  </si>
  <si>
    <t>Hammond-Gyfford-Shum-Coombe -Delafield</t>
  </si>
  <si>
    <t>Parsons-Goodwyn-Hoare</t>
  </si>
  <si>
    <t>Golden Lane brewery</t>
  </si>
  <si>
    <t>closed</t>
  </si>
  <si>
    <t>Total</t>
  </si>
  <si>
    <t xml:space="preserve"> </t>
  </si>
  <si>
    <t xml:space="preserve"> </t>
  </si>
  <si>
    <t xml:space="preserve"> </t>
  </si>
  <si>
    <t xml:space="preserve"> </t>
  </si>
  <si>
    <t>Total London</t>
  </si>
  <si>
    <t>Barrel to hectolitres</t>
  </si>
  <si>
    <t>Output in hectolitres</t>
  </si>
  <si>
    <t>Barcaly Perkins (Thrale)</t>
  </si>
  <si>
    <t>Whitbread</t>
  </si>
  <si>
    <t>Truman, Hanbury</t>
  </si>
  <si>
    <t>Sir W. Calvert Felix Calvert</t>
  </si>
  <si>
    <t>John Calvert</t>
  </si>
  <si>
    <t>Meux, Reid (Reid and Co)</t>
  </si>
  <si>
    <t>Hammond-Gyfford-Shum-Coombe -Delafield</t>
  </si>
  <si>
    <t>Parsons-Goodwyn-Hoare</t>
  </si>
  <si>
    <t>Golden Lane brewery</t>
  </si>
  <si>
    <t>Total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</si>
</sst>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#,##0.00000"/>
  </numFmts>
  <fonts count="6">
    <font>
      <sz val="10"/>
      <name val="Arial"/>
      <family val="0"/>
    </font>
    <font>
      <b/>
      <sz val="10"/>
      <color indexed="8"/>
      <name val="Albany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lbany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2" borderId="0" xfId="0" applyAlignment="1">
      <alignment/>
    </xf>
    <xf numFmtId="164" fontId="2" fillId="2" borderId="0" xfId="0" applyAlignment="1">
      <alignment/>
    </xf>
    <xf numFmtId="164" fontId="3" fillId="2" borderId="0" xfId="0" applyAlignment="1">
      <alignment/>
    </xf>
    <xf numFmtId="165" fontId="4" fillId="2" borderId="0" xfId="0" applyAlignment="1">
      <alignment/>
    </xf>
    <xf numFmtId="165" fontId="1" fillId="2" borderId="1" xfId="0" applyAlignment="1">
      <alignment/>
    </xf>
    <xf numFmtId="164" fontId="3" fillId="0" borderId="1" xfId="0" applyAlignment="1">
      <alignment/>
    </xf>
    <xf numFmtId="164" fontId="3" fillId="0" borderId="0" xfId="0" applyAlignment="1">
      <alignment/>
    </xf>
    <xf numFmtId="165" fontId="1" fillId="2" borderId="0" xfId="0" applyAlignment="1">
      <alignment/>
    </xf>
    <xf numFmtId="166" fontId="4" fillId="2" borderId="0" xfId="0" applyAlignment="1">
      <alignment/>
    </xf>
    <xf numFmtId="165" fontId="3" fillId="2" borderId="0" xfId="0" applyAlignment="1">
      <alignment/>
    </xf>
    <xf numFmtId="165" fontId="1" fillId="2" borderId="2" xfId="0" applyAlignment="1">
      <alignment/>
    </xf>
    <xf numFmtId="164" fontId="2" fillId="2" borderId="2" xfId="0" applyAlignment="1">
      <alignment/>
    </xf>
    <xf numFmtId="165" fontId="2" fillId="2" borderId="2" xfId="0" applyAlignment="1">
      <alignment/>
    </xf>
    <xf numFmtId="164" fontId="3" fillId="2" borderId="1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workbookViewId="0" topLeftCell="A1">
      <pane xSplit="1" ySplit="1" topLeftCell="Q2" activePane="bottomRight" state="frozen"/>
      <selection pane="topLeft" activeCell="X28" sqref="X28"/>
      <selection pane="topRight" activeCell="X28" sqref="X28"/>
      <selection pane="bottomLeft" activeCell="X28" sqref="X28"/>
      <selection pane="bottomRight" activeCell="X28" sqref="X28"/>
    </sheetView>
  </sheetViews>
  <sheetFormatPr defaultColWidth="11.421875" defaultRowHeight="12.75"/>
  <cols>
    <col min="1" max="256" width="10.7109375" style="0" customWidth="1"/>
  </cols>
  <sheetData>
    <row r="1" spans="1:62" s="1" customFormat="1" ht="12.75">
      <c r="A1" s="1"/>
      <c r="B1" s="1">
        <v>1700</v>
      </c>
      <c r="C1" s="1">
        <v>1748</v>
      </c>
      <c r="D1" s="1">
        <v>1749</v>
      </c>
      <c r="E1" s="1">
        <v>1750</v>
      </c>
      <c r="F1" s="1">
        <v>1758</v>
      </c>
      <c r="G1" s="1">
        <v>1760</v>
      </c>
      <c r="H1" s="1">
        <v>1776</v>
      </c>
      <c r="I1" s="1">
        <v>1777</v>
      </c>
      <c r="J1" s="1">
        <v>1778</v>
      </c>
      <c r="K1" s="1">
        <v>1779</v>
      </c>
      <c r="L1" s="1">
        <v>1780</v>
      </c>
      <c r="M1" s="1">
        <v>1781</v>
      </c>
      <c r="N1" s="1">
        <v>1782</v>
      </c>
      <c r="O1" s="1">
        <v>1783</v>
      </c>
      <c r="P1" s="1">
        <v>1784</v>
      </c>
      <c r="Q1" s="1">
        <v>1785</v>
      </c>
      <c r="R1" s="1">
        <v>1786</v>
      </c>
      <c r="S1" s="1">
        <v>1787</v>
      </c>
      <c r="T1" s="1">
        <v>1788</v>
      </c>
      <c r="U1" s="1">
        <v>1789</v>
      </c>
      <c r="V1" s="1">
        <v>1790</v>
      </c>
      <c r="W1" s="1">
        <v>1791</v>
      </c>
      <c r="X1" s="1">
        <v>1792</v>
      </c>
      <c r="Y1" s="1">
        <v>1793</v>
      </c>
      <c r="Z1" s="1">
        <v>1794</v>
      </c>
      <c r="AA1" s="1">
        <v>1795</v>
      </c>
      <c r="AB1" s="1">
        <v>1796</v>
      </c>
      <c r="AC1" s="1">
        <v>1797</v>
      </c>
      <c r="AD1" s="1">
        <v>1798</v>
      </c>
      <c r="AE1" s="1">
        <v>1799</v>
      </c>
      <c r="AF1" s="1">
        <v>1800</v>
      </c>
      <c r="AG1" s="1">
        <v>1801</v>
      </c>
      <c r="AH1" s="1">
        <v>1802</v>
      </c>
      <c r="AI1" s="1">
        <v>1803</v>
      </c>
      <c r="AJ1" s="1">
        <v>1804</v>
      </c>
      <c r="AK1" s="1">
        <v>1805</v>
      </c>
      <c r="AL1" s="1">
        <v>1806</v>
      </c>
      <c r="AM1" s="1">
        <v>1807</v>
      </c>
      <c r="AN1" s="1">
        <v>1808</v>
      </c>
      <c r="AO1" s="1">
        <v>1809</v>
      </c>
      <c r="AP1" s="1">
        <v>1810</v>
      </c>
      <c r="AQ1" s="1">
        <v>1811</v>
      </c>
      <c r="AR1" s="1">
        <v>1812</v>
      </c>
      <c r="AS1" s="1">
        <v>1813</v>
      </c>
      <c r="AT1" s="1">
        <v>1814</v>
      </c>
      <c r="AU1" s="1">
        <v>1815</v>
      </c>
      <c r="AV1" s="1">
        <v>1816</v>
      </c>
      <c r="AW1" s="1">
        <v>1817</v>
      </c>
      <c r="AX1" s="1">
        <v>1818</v>
      </c>
      <c r="AY1" s="1">
        <v>1819</v>
      </c>
      <c r="AZ1" s="1">
        <v>1820</v>
      </c>
      <c r="BA1" s="1">
        <v>1821</v>
      </c>
      <c r="BB1" s="1">
        <v>1822</v>
      </c>
      <c r="BC1" s="1">
        <v>1823</v>
      </c>
      <c r="BD1" s="1">
        <v>1824</v>
      </c>
      <c r="BE1" s="1">
        <v>1825</v>
      </c>
      <c r="BF1" s="1">
        <v>1826</v>
      </c>
      <c r="BG1" s="1">
        <v>1827</v>
      </c>
      <c r="BH1" s="1">
        <v>1828</v>
      </c>
      <c r="BI1" s="1">
        <v>1829</v>
      </c>
      <c r="BJ1" s="1">
        <v>1876</v>
      </c>
    </row>
    <row r="2" s="3" customFormat="1" ht="12.75">
      <c r="A2" s="2" t="s">
        <v>0</v>
      </c>
    </row>
    <row r="3" spans="1:61" s="4" customFormat="1" ht="12.75">
      <c r="A3" s="4" t="s">
        <v>1</v>
      </c>
      <c r="B3" s="4"/>
      <c r="C3" s="4">
        <v>35600</v>
      </c>
      <c r="D3" s="4">
        <v>40700</v>
      </c>
      <c r="E3" s="4">
        <v>46100</v>
      </c>
      <c r="F3" s="4">
        <v>32600</v>
      </c>
      <c r="G3" s="4">
        <v>32700</v>
      </c>
      <c r="H3" s="4">
        <v>75400</v>
      </c>
      <c r="I3" s="4">
        <v>85300</v>
      </c>
      <c r="J3" s="4">
        <v>87000</v>
      </c>
      <c r="K3" s="4">
        <v>73400</v>
      </c>
      <c r="L3" s="4">
        <v>65500</v>
      </c>
      <c r="M3" s="4">
        <v>80100</v>
      </c>
      <c r="N3" s="4">
        <v>85700</v>
      </c>
      <c r="O3" s="4">
        <v>65400</v>
      </c>
      <c r="P3" s="4">
        <v>103700</v>
      </c>
      <c r="Q3" s="4">
        <v>100700</v>
      </c>
      <c r="R3" s="4">
        <v>101600</v>
      </c>
      <c r="S3" s="4">
        <v>105600</v>
      </c>
      <c r="T3" s="4">
        <v>112600</v>
      </c>
      <c r="U3" s="4">
        <v>123900</v>
      </c>
      <c r="V3" s="4">
        <v>126700</v>
      </c>
      <c r="W3" s="4">
        <v>121200</v>
      </c>
      <c r="X3" s="4">
        <v>119500</v>
      </c>
      <c r="Y3" s="4">
        <v>130100</v>
      </c>
      <c r="Z3" s="4">
        <v>132500</v>
      </c>
      <c r="AA3" s="4">
        <v>122300</v>
      </c>
      <c r="AB3" s="4">
        <v>137800</v>
      </c>
      <c r="AC3" s="4">
        <v>141600</v>
      </c>
      <c r="AD3" s="4">
        <v>131500</v>
      </c>
      <c r="AE3" s="4">
        <v>136300</v>
      </c>
      <c r="AF3" s="4">
        <v>105900</v>
      </c>
      <c r="AG3" s="4">
        <v>139900</v>
      </c>
      <c r="AH3" s="4">
        <v>137500</v>
      </c>
      <c r="AI3" s="4">
        <v>150600</v>
      </c>
      <c r="AJ3" s="4">
        <v>129800</v>
      </c>
      <c r="AK3" s="4">
        <v>152500</v>
      </c>
      <c r="AL3" s="4">
        <v>182500</v>
      </c>
      <c r="AM3" s="4">
        <v>166600</v>
      </c>
      <c r="AN3" s="4">
        <v>184200</v>
      </c>
      <c r="AO3" s="4">
        <v>205300</v>
      </c>
      <c r="AP3" s="4">
        <v>235100</v>
      </c>
      <c r="AQ3" s="4">
        <v>264200</v>
      </c>
      <c r="AR3" s="4">
        <v>270300</v>
      </c>
      <c r="AS3" s="4">
        <v>257300</v>
      </c>
      <c r="AT3" s="4">
        <v>262500</v>
      </c>
      <c r="AU3" s="4">
        <v>337600</v>
      </c>
      <c r="AV3" s="4">
        <v>330200</v>
      </c>
      <c r="AW3" s="4">
        <v>281500</v>
      </c>
      <c r="AX3" s="4">
        <v>340600</v>
      </c>
      <c r="AY3" s="4">
        <v>320100</v>
      </c>
      <c r="AZ3" s="4">
        <v>275200</v>
      </c>
      <c r="BA3" s="4">
        <v>326400</v>
      </c>
      <c r="BB3" s="4">
        <v>310300</v>
      </c>
      <c r="BC3" s="4">
        <v>351500</v>
      </c>
      <c r="BD3" s="4">
        <v>356300</v>
      </c>
      <c r="BE3" s="4">
        <v>357400</v>
      </c>
      <c r="BF3" s="4">
        <v>380200</v>
      </c>
      <c r="BG3" s="4">
        <v>431300</v>
      </c>
      <c r="BH3" s="4">
        <v>305900</v>
      </c>
      <c r="BI3" s="4">
        <v>275600</v>
      </c>
    </row>
    <row r="4" spans="1:61" s="4" customFormat="1" ht="12.75">
      <c r="A4" s="4" t="s">
        <v>2</v>
      </c>
      <c r="B4" s="4"/>
      <c r="F4" s="4">
        <v>64600</v>
      </c>
      <c r="G4" s="4">
        <v>63400</v>
      </c>
      <c r="H4" s="4">
        <v>102100</v>
      </c>
      <c r="I4" s="4">
        <v>110100</v>
      </c>
      <c r="J4" s="4">
        <v>96900</v>
      </c>
      <c r="K4" s="4">
        <v>96400</v>
      </c>
      <c r="L4" s="4">
        <v>96600</v>
      </c>
      <c r="M4" s="4">
        <v>115000</v>
      </c>
      <c r="N4" s="4">
        <v>122100</v>
      </c>
      <c r="O4" s="4">
        <v>91700</v>
      </c>
      <c r="P4" s="4">
        <v>126500</v>
      </c>
      <c r="Q4" s="4">
        <v>137800</v>
      </c>
      <c r="R4" s="4">
        <v>138800</v>
      </c>
      <c r="S4" s="4">
        <v>146300</v>
      </c>
      <c r="T4" s="4">
        <v>156000</v>
      </c>
      <c r="U4" s="4">
        <v>171000</v>
      </c>
      <c r="V4" s="4">
        <v>175000</v>
      </c>
      <c r="W4" s="4">
        <v>176000</v>
      </c>
      <c r="X4" s="4">
        <v>178000</v>
      </c>
      <c r="Y4" s="4">
        <v>184000</v>
      </c>
      <c r="Z4" s="4">
        <v>189000</v>
      </c>
      <c r="AA4" s="4">
        <v>159000</v>
      </c>
      <c r="AB4" s="4">
        <v>202000</v>
      </c>
      <c r="AC4" s="4">
        <v>192000</v>
      </c>
      <c r="AD4" s="4">
        <v>184500</v>
      </c>
      <c r="AE4" s="4">
        <v>203200</v>
      </c>
      <c r="AF4" s="4">
        <v>137000</v>
      </c>
      <c r="AG4" s="4">
        <v>153200</v>
      </c>
      <c r="AH4" s="4">
        <v>135100</v>
      </c>
      <c r="AI4" s="4">
        <v>131800</v>
      </c>
      <c r="AJ4" s="4">
        <v>102700</v>
      </c>
      <c r="AK4" s="4">
        <v>103600</v>
      </c>
      <c r="AL4" s="4">
        <v>104300</v>
      </c>
      <c r="AM4" s="4">
        <v>104200</v>
      </c>
      <c r="AN4" s="4">
        <v>111400</v>
      </c>
      <c r="AO4" s="4">
        <v>100200</v>
      </c>
      <c r="AP4" s="4">
        <v>110900</v>
      </c>
      <c r="AQ4" s="4">
        <v>123300</v>
      </c>
      <c r="AR4" s="4">
        <v>122400</v>
      </c>
      <c r="AS4" s="4">
        <v>135800</v>
      </c>
      <c r="AT4" s="4">
        <v>141000</v>
      </c>
      <c r="AU4" s="4">
        <v>161600</v>
      </c>
      <c r="AV4" s="4">
        <v>168900</v>
      </c>
      <c r="AW4" s="4">
        <v>151900</v>
      </c>
      <c r="AX4" s="4">
        <v>151100</v>
      </c>
      <c r="AY4" s="4">
        <v>181300</v>
      </c>
      <c r="AZ4" s="4">
        <v>180600</v>
      </c>
      <c r="BA4" s="4">
        <v>184500</v>
      </c>
      <c r="BB4" s="4">
        <v>191000</v>
      </c>
      <c r="BC4" s="4">
        <v>213800</v>
      </c>
      <c r="BD4" s="4">
        <v>206800</v>
      </c>
      <c r="BE4" s="4">
        <v>203800</v>
      </c>
      <c r="BF4" s="4">
        <v>202100</v>
      </c>
      <c r="BG4" s="4">
        <v>191300</v>
      </c>
      <c r="BH4" s="4">
        <v>180800</v>
      </c>
      <c r="BI4" s="4">
        <v>163300</v>
      </c>
    </row>
    <row r="5" spans="1:62" s="4" customFormat="1" ht="12.75">
      <c r="A5" s="4" t="s">
        <v>3</v>
      </c>
      <c r="B5" s="4"/>
      <c r="C5" s="4">
        <v>39400</v>
      </c>
      <c r="D5" s="4">
        <v>49900</v>
      </c>
      <c r="E5" s="4">
        <v>46000</v>
      </c>
      <c r="F5" s="4">
        <v>55500</v>
      </c>
      <c r="G5" s="4">
        <v>60100</v>
      </c>
      <c r="H5" s="4">
        <v>83000</v>
      </c>
      <c r="I5" s="4">
        <v>80900</v>
      </c>
      <c r="J5" s="4">
        <v>81500</v>
      </c>
      <c r="K5" s="4">
        <v>76400</v>
      </c>
      <c r="L5" s="4">
        <v>80700</v>
      </c>
      <c r="M5" s="4">
        <v>80800</v>
      </c>
      <c r="N5" s="4">
        <v>92400</v>
      </c>
      <c r="O5" s="4">
        <v>69500</v>
      </c>
      <c r="P5" s="4">
        <v>120800</v>
      </c>
      <c r="Q5" s="4">
        <v>111200</v>
      </c>
      <c r="R5" s="4">
        <v>94800</v>
      </c>
      <c r="S5" s="4">
        <v>95300</v>
      </c>
      <c r="T5" s="4">
        <v>82300</v>
      </c>
      <c r="U5" s="4">
        <v>93900</v>
      </c>
      <c r="V5" s="4">
        <v>93700</v>
      </c>
      <c r="W5" s="4">
        <v>89300</v>
      </c>
      <c r="X5" s="4">
        <v>97500</v>
      </c>
      <c r="Y5" s="4">
        <v>96300</v>
      </c>
      <c r="Z5" s="4">
        <v>93600</v>
      </c>
      <c r="AA5" s="4">
        <v>99100</v>
      </c>
      <c r="AB5" s="4">
        <v>109200</v>
      </c>
      <c r="AC5" s="4">
        <v>117200</v>
      </c>
      <c r="AD5" s="4">
        <v>109700</v>
      </c>
      <c r="AE5" s="4">
        <v>116800</v>
      </c>
      <c r="AF5" s="4">
        <v>101600</v>
      </c>
      <c r="AG5" s="4">
        <v>125200</v>
      </c>
      <c r="AH5" s="4">
        <v>131900</v>
      </c>
      <c r="AI5" s="4">
        <v>130700</v>
      </c>
      <c r="AJ5" s="4">
        <v>110300</v>
      </c>
      <c r="AK5" s="4">
        <v>126400</v>
      </c>
      <c r="AL5" s="4">
        <v>125800</v>
      </c>
      <c r="AM5" s="4">
        <v>136000</v>
      </c>
      <c r="AN5" s="4">
        <v>117600</v>
      </c>
      <c r="AO5" s="4">
        <v>130800</v>
      </c>
      <c r="AP5" s="4">
        <v>145000</v>
      </c>
      <c r="AQ5" s="4">
        <v>142200</v>
      </c>
      <c r="AR5" s="4">
        <v>150200</v>
      </c>
      <c r="AS5" s="4">
        <v>140100</v>
      </c>
      <c r="AT5" s="4">
        <v>145100</v>
      </c>
      <c r="AU5" s="4">
        <v>172200</v>
      </c>
      <c r="AV5" s="4">
        <v>185000</v>
      </c>
      <c r="AW5" s="4">
        <v>168800</v>
      </c>
      <c r="AX5" s="4">
        <v>185400</v>
      </c>
      <c r="AY5" s="4">
        <v>211000</v>
      </c>
      <c r="AZ5" s="4">
        <v>190100</v>
      </c>
      <c r="BA5" s="4">
        <v>201300</v>
      </c>
      <c r="BB5" s="4">
        <v>207900</v>
      </c>
      <c r="BC5" s="4">
        <v>219100</v>
      </c>
      <c r="BD5" s="4">
        <v>201300</v>
      </c>
      <c r="BE5" s="4">
        <v>207900</v>
      </c>
      <c r="BF5" s="4">
        <v>219100</v>
      </c>
      <c r="BG5" s="4">
        <v>215300</v>
      </c>
      <c r="BH5" s="4">
        <v>223800</v>
      </c>
      <c r="BI5" s="4">
        <v>211500</v>
      </c>
      <c r="BJ5" s="4">
        <f>600000*B16</f>
        <v>0</v>
      </c>
    </row>
    <row r="6" spans="1:41" s="4" customFormat="1" ht="12.75">
      <c r="A6" s="4" t="s">
        <v>4</v>
      </c>
      <c r="B6" s="4"/>
      <c r="C6" s="4">
        <v>55700</v>
      </c>
      <c r="D6" s="4">
        <v>57100</v>
      </c>
      <c r="E6" s="4">
        <v>56600</v>
      </c>
      <c r="F6" s="4">
        <v>55000</v>
      </c>
      <c r="G6" s="4">
        <v>52800</v>
      </c>
      <c r="H6" s="4">
        <v>84100</v>
      </c>
      <c r="I6" s="4">
        <v>87000</v>
      </c>
      <c r="J6" s="4">
        <v>82300</v>
      </c>
      <c r="K6" s="4">
        <v>75700</v>
      </c>
      <c r="L6" s="4">
        <v>79100</v>
      </c>
      <c r="M6" s="4">
        <v>85000</v>
      </c>
      <c r="N6" s="4">
        <v>91600</v>
      </c>
      <c r="O6" s="4">
        <v>62400</v>
      </c>
      <c r="P6" s="4">
        <v>93800</v>
      </c>
      <c r="Q6" s="4">
        <v>100700</v>
      </c>
      <c r="R6" s="4">
        <v>75200</v>
      </c>
      <c r="S6" s="4">
        <v>91600</v>
      </c>
      <c r="T6" s="4">
        <v>81800</v>
      </c>
      <c r="U6" s="4">
        <v>80500</v>
      </c>
      <c r="V6" s="4">
        <v>57800</v>
      </c>
      <c r="W6" s="4">
        <v>81400</v>
      </c>
      <c r="X6" s="4">
        <v>69400</v>
      </c>
      <c r="Y6" s="4">
        <v>71400</v>
      </c>
      <c r="Z6" s="4">
        <v>62100</v>
      </c>
      <c r="AA6" s="4">
        <v>56000</v>
      </c>
      <c r="AB6" s="4">
        <v>68000</v>
      </c>
      <c r="AC6" s="4">
        <v>70100</v>
      </c>
      <c r="AD6" s="4">
        <v>72400</v>
      </c>
      <c r="AE6" s="4">
        <v>70100</v>
      </c>
      <c r="AF6" s="4">
        <v>44400</v>
      </c>
      <c r="AG6" s="4">
        <v>51600</v>
      </c>
      <c r="AH6" s="4">
        <v>45900</v>
      </c>
      <c r="AI6" s="4">
        <v>56600</v>
      </c>
      <c r="AJ6" s="4">
        <v>49200</v>
      </c>
      <c r="AK6" s="4">
        <v>46200</v>
      </c>
      <c r="AL6" s="4">
        <v>36400</v>
      </c>
      <c r="AM6" s="4">
        <v>37000</v>
      </c>
      <c r="AN6" s="4">
        <v>38000</v>
      </c>
      <c r="AO6" s="4">
        <v>39200</v>
      </c>
    </row>
    <row r="7" spans="1:61" s="4" customFormat="1" ht="12.75">
      <c r="A7" s="4" t="s">
        <v>5</v>
      </c>
      <c r="B7" s="4"/>
      <c r="C7" s="4">
        <v>53600</v>
      </c>
      <c r="D7" s="4">
        <v>52600</v>
      </c>
      <c r="E7" s="4">
        <v>57200</v>
      </c>
      <c r="F7" s="4">
        <v>61800</v>
      </c>
      <c r="G7" s="4">
        <v>74700</v>
      </c>
      <c r="H7" s="4">
        <v>101100</v>
      </c>
      <c r="I7" s="4">
        <v>106400</v>
      </c>
      <c r="J7" s="4">
        <v>94100</v>
      </c>
      <c r="K7" s="4">
        <v>98400</v>
      </c>
      <c r="L7" s="4">
        <v>92000</v>
      </c>
      <c r="M7" s="4">
        <v>106700</v>
      </c>
      <c r="N7" s="4">
        <v>110100</v>
      </c>
      <c r="O7" s="4">
        <v>82700</v>
      </c>
      <c r="P7" s="4">
        <v>117700</v>
      </c>
      <c r="Q7" s="4">
        <v>134800</v>
      </c>
      <c r="R7" s="4">
        <v>117200</v>
      </c>
      <c r="S7" s="4">
        <v>131000</v>
      </c>
      <c r="T7" s="4">
        <v>127000</v>
      </c>
      <c r="U7" s="4">
        <v>141600</v>
      </c>
      <c r="V7" s="4">
        <v>144000</v>
      </c>
      <c r="W7" s="4">
        <v>131300</v>
      </c>
      <c r="X7" s="4">
        <v>125100</v>
      </c>
      <c r="Y7" s="4">
        <v>108000</v>
      </c>
      <c r="Z7" s="4">
        <v>100200</v>
      </c>
      <c r="AA7" s="4">
        <v>83500</v>
      </c>
      <c r="AB7" s="4">
        <v>97600</v>
      </c>
      <c r="AC7" s="4">
        <v>101800</v>
      </c>
      <c r="AD7" s="4">
        <v>111800</v>
      </c>
      <c r="AE7" s="4">
        <v>97200</v>
      </c>
      <c r="AF7" s="4">
        <v>82500</v>
      </c>
      <c r="AG7" s="4">
        <v>84500</v>
      </c>
      <c r="AH7" s="4">
        <v>74000</v>
      </c>
      <c r="AI7" s="4">
        <v>75600</v>
      </c>
      <c r="AJ7" s="4">
        <v>54500</v>
      </c>
      <c r="AK7" s="4">
        <v>46200</v>
      </c>
      <c r="AL7" s="4">
        <v>73300</v>
      </c>
      <c r="AM7" s="4">
        <v>83000</v>
      </c>
      <c r="AN7" s="4">
        <v>68900</v>
      </c>
      <c r="AO7" s="4">
        <v>90400</v>
      </c>
      <c r="AP7" s="4">
        <v>133500</v>
      </c>
      <c r="AQ7" s="4">
        <v>105900</v>
      </c>
      <c r="AR7" s="4">
        <v>108200</v>
      </c>
      <c r="AS7" s="4">
        <v>100100</v>
      </c>
      <c r="AT7" s="4">
        <v>100400</v>
      </c>
      <c r="AU7" s="4">
        <v>119300</v>
      </c>
      <c r="AV7" s="4">
        <v>85900</v>
      </c>
      <c r="AW7" s="4">
        <v>98300</v>
      </c>
      <c r="AX7" s="4">
        <v>97900</v>
      </c>
      <c r="AY7" s="4">
        <v>99300</v>
      </c>
      <c r="AZ7" s="4">
        <v>93800</v>
      </c>
      <c r="BA7" s="4">
        <v>92200</v>
      </c>
      <c r="BB7" s="4">
        <v>93300</v>
      </c>
      <c r="BC7" s="4">
        <v>107900</v>
      </c>
      <c r="BD7" s="4">
        <v>108700</v>
      </c>
      <c r="BE7" s="4">
        <v>105200</v>
      </c>
      <c r="BF7" s="4">
        <v>100100</v>
      </c>
      <c r="BG7" s="4">
        <v>100300</v>
      </c>
      <c r="BH7" s="4">
        <v>90100</v>
      </c>
      <c r="BI7" s="4">
        <v>80300</v>
      </c>
    </row>
    <row r="8" spans="1:61" s="4" customFormat="1" ht="12.75">
      <c r="A8" s="4" t="s">
        <v>6</v>
      </c>
      <c r="B8" s="4"/>
      <c r="H8" s="4">
        <v>21800</v>
      </c>
      <c r="I8" s="4">
        <v>27500</v>
      </c>
      <c r="J8" s="4">
        <v>20500</v>
      </c>
      <c r="K8" s="4">
        <v>25700</v>
      </c>
      <c r="L8" s="4">
        <v>20400</v>
      </c>
      <c r="M8" s="4">
        <v>33800</v>
      </c>
      <c r="N8" s="4">
        <v>43000</v>
      </c>
      <c r="O8" s="4">
        <v>33700</v>
      </c>
      <c r="P8" s="4">
        <v>57500</v>
      </c>
      <c r="Q8" s="4">
        <v>57300</v>
      </c>
      <c r="R8" s="4">
        <v>45700</v>
      </c>
      <c r="S8" s="4">
        <v>49700</v>
      </c>
      <c r="T8" s="4">
        <v>48200</v>
      </c>
      <c r="U8" s="4">
        <v>53300</v>
      </c>
      <c r="V8" s="4">
        <v>48700</v>
      </c>
      <c r="W8" s="4">
        <v>68500</v>
      </c>
      <c r="X8" s="4">
        <v>78500</v>
      </c>
      <c r="Y8" s="4">
        <v>88500</v>
      </c>
      <c r="Z8" s="4">
        <v>105800</v>
      </c>
      <c r="AA8" s="4">
        <v>121500</v>
      </c>
      <c r="AB8" s="4">
        <v>103800</v>
      </c>
      <c r="AC8" s="4">
        <v>95400</v>
      </c>
      <c r="AD8" s="4">
        <v>180400</v>
      </c>
      <c r="AE8" s="4">
        <v>170700</v>
      </c>
      <c r="AF8" s="4">
        <v>134500</v>
      </c>
      <c r="AG8" s="4">
        <v>127600</v>
      </c>
      <c r="AH8" s="4">
        <v>143900</v>
      </c>
      <c r="AI8" s="4">
        <v>170400</v>
      </c>
      <c r="AJ8" s="4">
        <v>136800</v>
      </c>
      <c r="AK8" s="4">
        <v>136700</v>
      </c>
      <c r="AL8" s="4">
        <v>182300</v>
      </c>
      <c r="AM8" s="4">
        <v>170900</v>
      </c>
      <c r="AN8" s="4">
        <v>190200</v>
      </c>
      <c r="AO8" s="4">
        <v>150100</v>
      </c>
      <c r="AP8" s="4">
        <v>211000</v>
      </c>
      <c r="AQ8" s="4">
        <v>220100</v>
      </c>
      <c r="AR8" s="4">
        <v>188100</v>
      </c>
      <c r="AS8" s="4">
        <v>165200</v>
      </c>
      <c r="AT8" s="4">
        <v>166600</v>
      </c>
      <c r="AU8" s="4">
        <v>182100</v>
      </c>
      <c r="AV8" s="4">
        <v>189000</v>
      </c>
      <c r="AW8" s="4">
        <v>157100</v>
      </c>
      <c r="AX8" s="4">
        <v>169000</v>
      </c>
      <c r="AY8" s="4">
        <v>183700</v>
      </c>
      <c r="AZ8" s="4">
        <v>159400</v>
      </c>
      <c r="BA8" s="4">
        <v>186700</v>
      </c>
      <c r="BB8" s="4">
        <v>171000</v>
      </c>
      <c r="BC8" s="4">
        <v>190100</v>
      </c>
      <c r="BD8" s="4">
        <v>190000</v>
      </c>
      <c r="BE8" s="4">
        <v>190300</v>
      </c>
      <c r="BF8" s="4">
        <v>172500</v>
      </c>
      <c r="BG8" s="4">
        <v>174500</v>
      </c>
      <c r="BH8" s="4">
        <v>170400</v>
      </c>
      <c r="BI8" s="4">
        <v>165300</v>
      </c>
    </row>
    <row r="9" spans="1:61" s="4" customFormat="1" ht="12.75">
      <c r="A9" s="4" t="s">
        <v>7</v>
      </c>
      <c r="B9" s="4"/>
      <c r="H9" s="4">
        <v>81000</v>
      </c>
      <c r="I9" s="4">
        <v>81100</v>
      </c>
      <c r="J9" s="4">
        <v>69800</v>
      </c>
      <c r="K9" s="4">
        <v>81200</v>
      </c>
      <c r="L9" s="4">
        <v>82200</v>
      </c>
      <c r="M9" s="4">
        <v>83800</v>
      </c>
      <c r="N9" s="4">
        <v>82800</v>
      </c>
      <c r="O9" s="4">
        <v>67700</v>
      </c>
      <c r="P9" s="4">
        <v>108800</v>
      </c>
      <c r="Q9" s="4">
        <v>101400</v>
      </c>
      <c r="R9" s="4">
        <v>87600</v>
      </c>
      <c r="S9" s="4">
        <v>90900</v>
      </c>
      <c r="T9" s="4">
        <v>100100</v>
      </c>
      <c r="U9" s="4">
        <v>95300</v>
      </c>
      <c r="V9" s="4">
        <v>100200</v>
      </c>
      <c r="W9" s="4">
        <v>100700</v>
      </c>
      <c r="X9" s="4">
        <v>106200</v>
      </c>
      <c r="Y9" s="4">
        <v>101500</v>
      </c>
      <c r="Z9" s="4">
        <v>106600</v>
      </c>
      <c r="AA9" s="4">
        <v>101800</v>
      </c>
      <c r="AB9" s="4">
        <v>110700</v>
      </c>
      <c r="AC9" s="4">
        <v>119800</v>
      </c>
      <c r="AD9" s="4">
        <v>123000</v>
      </c>
      <c r="AE9" s="4">
        <v>117600</v>
      </c>
      <c r="AF9" s="4">
        <v>110600</v>
      </c>
      <c r="AG9" s="4">
        <v>111600</v>
      </c>
      <c r="AH9" s="4">
        <v>102800</v>
      </c>
      <c r="AI9" s="4">
        <v>101300</v>
      </c>
      <c r="AJ9" s="4">
        <v>90300</v>
      </c>
      <c r="AK9" s="4">
        <v>85700</v>
      </c>
      <c r="AL9" s="4">
        <v>75100</v>
      </c>
      <c r="AM9" s="4">
        <v>80300</v>
      </c>
      <c r="AN9" s="4">
        <v>70500</v>
      </c>
      <c r="AO9" s="4">
        <v>75600</v>
      </c>
      <c r="AP9" s="4">
        <v>85300</v>
      </c>
      <c r="AQ9" s="4">
        <v>81800</v>
      </c>
      <c r="AR9" s="4">
        <v>100800</v>
      </c>
      <c r="AS9" s="4">
        <v>97000</v>
      </c>
      <c r="AT9" s="4">
        <v>95300</v>
      </c>
      <c r="AU9" s="4">
        <v>105100</v>
      </c>
      <c r="AV9" s="4">
        <v>100700</v>
      </c>
      <c r="AW9" s="4">
        <v>110800</v>
      </c>
      <c r="AX9" s="4">
        <v>130200</v>
      </c>
      <c r="AY9" s="4">
        <v>133000</v>
      </c>
      <c r="AZ9" s="4">
        <v>122200</v>
      </c>
      <c r="BA9" s="4">
        <v>130100</v>
      </c>
      <c r="BB9" s="4">
        <v>126300</v>
      </c>
      <c r="BC9" s="4">
        <v>140200</v>
      </c>
      <c r="BD9" s="4">
        <v>131900</v>
      </c>
      <c r="BE9" s="4">
        <v>146700</v>
      </c>
      <c r="BF9" s="4">
        <v>139400</v>
      </c>
      <c r="BG9" s="4">
        <v>125500</v>
      </c>
      <c r="BH9" s="4">
        <v>114800</v>
      </c>
      <c r="BI9" s="4">
        <v>113200</v>
      </c>
    </row>
    <row r="10" spans="1:61" s="4" customFormat="1" ht="12.75">
      <c r="A10" s="4" t="s">
        <v>8</v>
      </c>
      <c r="B10" s="4"/>
      <c r="C10" s="4">
        <v>39000</v>
      </c>
      <c r="D10" s="4">
        <v>40500</v>
      </c>
      <c r="E10" s="4">
        <v>42000</v>
      </c>
      <c r="F10" s="4">
        <v>31700</v>
      </c>
      <c r="G10" s="4">
        <v>34100</v>
      </c>
      <c r="K10" s="4">
        <v>30900</v>
      </c>
      <c r="L10" s="4">
        <v>41800</v>
      </c>
      <c r="M10" s="4">
        <v>41200</v>
      </c>
      <c r="N10" s="4">
        <v>46700</v>
      </c>
      <c r="O10" s="4">
        <v>29400</v>
      </c>
      <c r="P10" s="4">
        <v>62900</v>
      </c>
      <c r="Q10" s="4">
        <v>62000</v>
      </c>
      <c r="R10" s="4">
        <v>61300</v>
      </c>
      <c r="S10" s="4">
        <v>66400</v>
      </c>
      <c r="T10" s="4">
        <v>61600</v>
      </c>
      <c r="U10" s="4">
        <v>63100</v>
      </c>
      <c r="V10" s="4">
        <v>60500</v>
      </c>
      <c r="W10" s="4">
        <v>55600</v>
      </c>
      <c r="X10" s="4">
        <v>58500</v>
      </c>
      <c r="Y10" s="4">
        <v>74400</v>
      </c>
      <c r="Z10" s="4">
        <v>84500</v>
      </c>
      <c r="AA10" s="4">
        <v>70500</v>
      </c>
      <c r="AB10" s="4">
        <v>97600</v>
      </c>
      <c r="AC10" s="4">
        <v>92800</v>
      </c>
      <c r="AD10" s="4">
        <v>84700</v>
      </c>
      <c r="AE10" s="4">
        <v>81500</v>
      </c>
      <c r="AF10" s="4">
        <v>70700</v>
      </c>
      <c r="AG10" s="4">
        <v>64800</v>
      </c>
      <c r="AH10" s="4">
        <v>65000</v>
      </c>
      <c r="AI10" s="4">
        <v>70100</v>
      </c>
      <c r="AJ10" s="4">
        <v>54500</v>
      </c>
      <c r="AK10" s="4">
        <v>46200</v>
      </c>
      <c r="AL10" s="4">
        <v>73300</v>
      </c>
      <c r="AM10" s="4">
        <v>72600</v>
      </c>
      <c r="AN10" s="4">
        <v>70200</v>
      </c>
      <c r="AO10" s="4">
        <v>60200</v>
      </c>
      <c r="AP10" s="4">
        <v>74200</v>
      </c>
      <c r="AQ10" s="4">
        <v>85200</v>
      </c>
      <c r="AR10" s="4">
        <v>81000</v>
      </c>
      <c r="AS10" s="4">
        <v>70700</v>
      </c>
      <c r="AT10" s="4">
        <v>62000</v>
      </c>
      <c r="AU10" s="4">
        <v>72100</v>
      </c>
      <c r="AV10" s="4">
        <v>77200</v>
      </c>
      <c r="AW10" s="4">
        <v>60300</v>
      </c>
      <c r="AX10" s="4">
        <v>60200</v>
      </c>
      <c r="AY10" s="4">
        <v>63400</v>
      </c>
      <c r="AZ10" s="4">
        <v>60100</v>
      </c>
      <c r="BA10" s="4">
        <v>61200</v>
      </c>
      <c r="BB10" s="4">
        <v>64300</v>
      </c>
      <c r="BC10" s="4">
        <v>72100</v>
      </c>
      <c r="BD10" s="4">
        <v>70100</v>
      </c>
      <c r="BE10" s="4">
        <v>64200</v>
      </c>
      <c r="BF10" s="4">
        <v>66200</v>
      </c>
      <c r="BG10" s="4">
        <v>64000</v>
      </c>
      <c r="BH10" s="4">
        <v>68400</v>
      </c>
      <c r="BI10" s="4">
        <v>70000</v>
      </c>
    </row>
    <row r="11" spans="1:59" s="4" customFormat="1" ht="12.75">
      <c r="A11" s="4" t="s">
        <v>9</v>
      </c>
      <c r="B11" s="4"/>
      <c r="M11" s="4"/>
      <c r="AK11" s="4">
        <v>14200</v>
      </c>
      <c r="AL11" s="4">
        <v>57400</v>
      </c>
      <c r="AM11" s="4">
        <v>125700</v>
      </c>
      <c r="AN11" s="4">
        <v>131600</v>
      </c>
      <c r="AO11" s="4">
        <v>114000</v>
      </c>
      <c r="AP11" s="4">
        <v>84500</v>
      </c>
      <c r="AQ11" s="4">
        <v>72400</v>
      </c>
      <c r="AR11" s="4">
        <v>51300</v>
      </c>
      <c r="AS11" s="4">
        <v>45500</v>
      </c>
      <c r="AT11" s="4">
        <v>30200</v>
      </c>
      <c r="AU11" s="4">
        <v>38100</v>
      </c>
      <c r="AV11" s="4">
        <v>36100</v>
      </c>
      <c r="AW11" s="4">
        <v>25800</v>
      </c>
      <c r="AX11" s="4">
        <v>35700</v>
      </c>
      <c r="AY11" s="4">
        <v>26000</v>
      </c>
      <c r="AZ11" s="4">
        <v>22000</v>
      </c>
      <c r="BA11" s="4">
        <v>24200</v>
      </c>
      <c r="BB11" s="4">
        <v>24200</v>
      </c>
      <c r="BC11" s="4">
        <v>19500</v>
      </c>
      <c r="BD11" s="4">
        <v>16300</v>
      </c>
      <c r="BE11" s="4">
        <v>12400</v>
      </c>
      <c r="BF11" s="4">
        <v>11800</v>
      </c>
      <c r="BG11" s="4" t="s">
        <v>10</v>
      </c>
    </row>
    <row r="12" spans="1:66" s="5" customFormat="1" ht="12.75">
      <c r="A12" s="5" t="s">
        <v>11</v>
      </c>
      <c r="B12" s="5"/>
      <c r="C12" s="5">
        <f>SUM(C3:C11)</f>
        <v>0</v>
      </c>
      <c r="D12" s="5">
        <f>SUM(D3:D11)</f>
        <v>0</v>
      </c>
      <c r="E12" s="5">
        <f>SUM(E3:E11)</f>
        <v>0</v>
      </c>
      <c r="F12" s="5">
        <f>SUM(F3:F11)</f>
        <v>0</v>
      </c>
      <c r="G12" s="5">
        <f>SUM(G3:G11)</f>
        <v>0</v>
      </c>
      <c r="H12" s="5">
        <f>SUM(H3:H11)</f>
        <v>0</v>
      </c>
      <c r="I12" s="5">
        <f>SUM(I3:I11)</f>
        <v>0</v>
      </c>
      <c r="J12" s="5">
        <f>SUM(J3:J11)</f>
        <v>0</v>
      </c>
      <c r="K12" s="5">
        <f>SUM(K3:K11)</f>
        <v>0</v>
      </c>
      <c r="L12" s="5">
        <f>SUM(L3:L11)</f>
        <v>0</v>
      </c>
      <c r="M12" s="5">
        <f>SUM(M3:M11)</f>
        <v>0</v>
      </c>
      <c r="N12" s="5">
        <f>SUM(N3:N11)</f>
        <v>0</v>
      </c>
      <c r="O12" s="5">
        <f>SUM(O3:O11)</f>
        <v>0</v>
      </c>
      <c r="P12" s="5">
        <f>SUM(P3:P11)</f>
        <v>0</v>
      </c>
      <c r="Q12" s="5">
        <f>SUM(Q3:Q11)</f>
        <v>0</v>
      </c>
      <c r="R12" s="5">
        <f>SUM(R3:R11)</f>
        <v>0</v>
      </c>
      <c r="S12" s="5">
        <f>SUM(S3:S11)</f>
        <v>0</v>
      </c>
      <c r="T12" s="5">
        <f>SUM(T3:T11)</f>
        <v>0</v>
      </c>
      <c r="U12" s="5">
        <f>SUM(U3:U11)</f>
        <v>0</v>
      </c>
      <c r="V12" s="5">
        <f>SUM(V3:V11)</f>
        <v>0</v>
      </c>
      <c r="W12" s="5">
        <f>SUM(W3:W11)</f>
        <v>0</v>
      </c>
      <c r="X12" s="5">
        <f>SUM(X3:X11)</f>
        <v>0</v>
      </c>
      <c r="Y12" s="5">
        <f>SUM(Y3:Y11)</f>
        <v>0</v>
      </c>
      <c r="Z12" s="5">
        <f>SUM(Z3:Z11)</f>
        <v>0</v>
      </c>
      <c r="AA12" s="5">
        <f>SUM(AA3:AA11)</f>
        <v>0</v>
      </c>
      <c r="AB12" s="5">
        <f>SUM(AB3:AB11)</f>
        <v>0</v>
      </c>
      <c r="AC12" s="5">
        <f>SUM(AC3:AC11)</f>
        <v>0</v>
      </c>
      <c r="AD12" s="5">
        <f>SUM(AD3:AD11)</f>
        <v>0</v>
      </c>
      <c r="AE12" s="5">
        <f>SUM(AE3:AE11)</f>
        <v>0</v>
      </c>
      <c r="AF12" s="5">
        <f>SUM(AF3:AF11)</f>
        <v>0</v>
      </c>
      <c r="AG12" s="5">
        <f>SUM(AG3:AG11)</f>
        <v>0</v>
      </c>
      <c r="AH12" s="5">
        <f>SUM(AH3:AH11)</f>
        <v>0</v>
      </c>
      <c r="AI12" s="5">
        <f>SUM(AI3:AI11)</f>
        <v>0</v>
      </c>
      <c r="AJ12" s="5">
        <f>SUM(AJ3:AJ11)</f>
        <v>0</v>
      </c>
      <c r="AK12" s="5">
        <f>SUM(AK3:AK11)</f>
        <v>0</v>
      </c>
      <c r="AL12" s="5">
        <f>SUM(AL3:AL11)</f>
        <v>0</v>
      </c>
      <c r="AM12" s="5">
        <f>SUM(AM3:AM11)</f>
        <v>0</v>
      </c>
      <c r="AN12" s="5">
        <f>SUM(AN3:AN11)</f>
        <v>0</v>
      </c>
      <c r="AO12" s="5">
        <f>SUM(AO3:AO11)</f>
        <v>0</v>
      </c>
      <c r="AP12" s="5">
        <f>SUM(AP3:AP11)</f>
        <v>0</v>
      </c>
      <c r="AQ12" s="5">
        <f>SUM(AQ3:AQ11)</f>
        <v>0</v>
      </c>
      <c r="AR12" s="5">
        <f>SUM(AR3:AR11)</f>
        <v>0</v>
      </c>
      <c r="AS12" s="5">
        <f>SUM(AS3:AS11)</f>
        <v>0</v>
      </c>
      <c r="AT12" s="5">
        <f>SUM(AT3:AT11)</f>
        <v>0</v>
      </c>
      <c r="AU12" s="5">
        <f>SUM(AU3:AU11)</f>
        <v>0</v>
      </c>
      <c r="AV12" s="5">
        <f>SUM(AV3:AV11)</f>
        <v>0</v>
      </c>
      <c r="AW12" s="5">
        <f>SUM(AW3:AW11)</f>
        <v>0</v>
      </c>
      <c r="AX12" s="5">
        <f>SUM(AX3:AX11)</f>
        <v>0</v>
      </c>
      <c r="AY12" s="5">
        <f>SUM(AY3:AY11)</f>
        <v>0</v>
      </c>
      <c r="AZ12" s="5">
        <f>SUM(AZ3:AZ11)</f>
        <v>0</v>
      </c>
      <c r="BA12" s="5">
        <f>SUM(BA3:BA11)</f>
        <v>0</v>
      </c>
      <c r="BB12" s="5">
        <f>SUM(BB3:BB11)</f>
        <v>0</v>
      </c>
      <c r="BC12" s="5">
        <f>SUM(BC3:BC11)</f>
        <v>0</v>
      </c>
      <c r="BD12" s="5">
        <f>SUM(BD3:BD11)</f>
        <v>0</v>
      </c>
      <c r="BE12" s="5">
        <f>SUM(BE3:BE11)</f>
        <v>0</v>
      </c>
      <c r="BF12" s="5">
        <f>SUM(BF3:BF11)</f>
        <v>0</v>
      </c>
      <c r="BG12" s="5">
        <f>SUM(BG3:BG11)</f>
        <v>0</v>
      </c>
      <c r="BH12" s="5">
        <f>SUM(BH3:BH11)</f>
        <v>0</v>
      </c>
      <c r="BI12" s="5">
        <f>SUM(BI3:BI11)</f>
        <v>0</v>
      </c>
      <c r="BJ12" s="5">
        <f>SUM(BJ3:BJ11)</f>
        <v>0</v>
      </c>
      <c r="BK12" s="5" t="s">
        <v>12</v>
      </c>
      <c r="BL12" s="5" t="s">
        <v>13</v>
      </c>
      <c r="BM12" s="5" t="s">
        <v>14</v>
      </c>
      <c r="BN12" s="5" t="s">
        <v>15</v>
      </c>
    </row>
    <row r="13" spans="1:75" s="4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7"/>
      <c r="BP13" s="7"/>
      <c r="BQ13" s="7"/>
      <c r="BR13" s="7"/>
      <c r="BS13" s="7"/>
      <c r="BT13" s="7"/>
      <c r="BU13" s="7"/>
      <c r="BV13" s="7"/>
      <c r="BW13" s="7"/>
    </row>
    <row r="14" s="4" customFormat="1" ht="12.75"/>
    <row r="15" spans="1:18" s="8" customFormat="1" ht="12.75">
      <c r="A15" s="8" t="s">
        <v>16</v>
      </c>
      <c r="B15" s="8">
        <f>1500000*B16</f>
        <v>0</v>
      </c>
      <c r="R15" s="8">
        <f>2000000*B16</f>
        <v>0</v>
      </c>
    </row>
    <row r="16" spans="1:49" s="3" customFormat="1" ht="12.75">
      <c r="A16" s="3" t="s">
        <v>17</v>
      </c>
      <c r="B16" s="9">
        <v>1.63656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AW16" s="9">
        <v>1.63656</v>
      </c>
    </row>
    <row r="17" s="3" customFormat="1" ht="12.75"/>
    <row r="18" s="3" customFormat="1" ht="12.75">
      <c r="A18" s="2" t="s">
        <v>18</v>
      </c>
    </row>
    <row r="19" spans="1:62" s="3" customFormat="1" ht="12.75">
      <c r="A19" s="4" t="s">
        <v>19</v>
      </c>
      <c r="B19" s="3"/>
      <c r="C19" s="10">
        <f>C3*1.63656</f>
        <v>0</v>
      </c>
      <c r="D19" s="10">
        <f>D3*1.63656</f>
        <v>0</v>
      </c>
      <c r="E19" s="10">
        <f>E3*1.63656</f>
        <v>0</v>
      </c>
      <c r="F19" s="10">
        <f>F3*1.63656</f>
        <v>0</v>
      </c>
      <c r="G19" s="10">
        <f>G3*1.63656</f>
        <v>0</v>
      </c>
      <c r="H19" s="10">
        <f>H3*1.63656</f>
        <v>0</v>
      </c>
      <c r="I19" s="10">
        <f>I3*1.63656</f>
        <v>0</v>
      </c>
      <c r="J19" s="10">
        <f>J3*1.63656</f>
        <v>0</v>
      </c>
      <c r="K19" s="10">
        <f>K3*1.63656</f>
        <v>0</v>
      </c>
      <c r="L19" s="10">
        <f>L3*1.63656</f>
        <v>0</v>
      </c>
      <c r="M19" s="10">
        <f>M3*1.63656</f>
        <v>0</v>
      </c>
      <c r="N19" s="10">
        <f>N3*1.63656</f>
        <v>0</v>
      </c>
      <c r="O19" s="10">
        <f>O3*1.63656</f>
        <v>0</v>
      </c>
      <c r="P19" s="10">
        <f>P3*1.63656</f>
        <v>0</v>
      </c>
      <c r="Q19" s="10">
        <f>Q3*1.63656</f>
        <v>0</v>
      </c>
      <c r="R19" s="10">
        <f>R3*1.63656</f>
        <v>0</v>
      </c>
      <c r="S19" s="10">
        <f>S3*1.63656</f>
        <v>0</v>
      </c>
      <c r="T19" s="10">
        <f>T3*1.63656</f>
        <v>0</v>
      </c>
      <c r="U19" s="10">
        <f>U3*1.63656</f>
        <v>0</v>
      </c>
      <c r="V19" s="10">
        <f>V3*1.63656</f>
        <v>0</v>
      </c>
      <c r="W19" s="10">
        <f>W3*1.63656</f>
        <v>0</v>
      </c>
      <c r="X19" s="10">
        <f>X3*1.63656</f>
        <v>0</v>
      </c>
      <c r="Y19" s="10">
        <f>Y3*1.63656</f>
        <v>0</v>
      </c>
      <c r="Z19" s="10">
        <f>Z3*1.63656</f>
        <v>0</v>
      </c>
      <c r="AA19" s="10">
        <f>AA3*1.63656</f>
        <v>0</v>
      </c>
      <c r="AB19" s="10">
        <f>AB3*1.63656</f>
        <v>0</v>
      </c>
      <c r="AC19" s="10">
        <f>AC3*1.63656</f>
        <v>0</v>
      </c>
      <c r="AD19" s="10">
        <f>AD3*1.63656</f>
        <v>0</v>
      </c>
      <c r="AE19" s="10">
        <f>AE3*1.63656</f>
        <v>0</v>
      </c>
      <c r="AF19" s="10">
        <f>AF3*1.63656</f>
        <v>0</v>
      </c>
      <c r="AG19" s="10">
        <f>AG3*1.63656</f>
        <v>0</v>
      </c>
      <c r="AH19" s="10">
        <f>AH3*1.63656</f>
        <v>0</v>
      </c>
      <c r="AI19" s="10">
        <f>AI3*1.63656</f>
        <v>0</v>
      </c>
      <c r="AJ19" s="10">
        <f>AJ3*1.63656</f>
        <v>0</v>
      </c>
      <c r="AK19" s="10">
        <f>AK3*1.63656</f>
        <v>0</v>
      </c>
      <c r="AL19" s="10">
        <f>AL3*1.63656</f>
        <v>0</v>
      </c>
      <c r="AM19" s="10">
        <f>AM3*1.63656</f>
        <v>0</v>
      </c>
      <c r="AN19" s="10">
        <f>AN3*1.63656</f>
        <v>0</v>
      </c>
      <c r="AO19" s="10">
        <f>AO3*1.63656</f>
        <v>0</v>
      </c>
      <c r="AP19" s="10">
        <f>AP3*1.63656</f>
        <v>0</v>
      </c>
      <c r="AQ19" s="10">
        <f>AQ3*1.63656</f>
        <v>0</v>
      </c>
      <c r="AR19" s="10">
        <f>AR3*1.63656</f>
        <v>0</v>
      </c>
      <c r="AS19" s="10">
        <f>AS3*1.63656</f>
        <v>0</v>
      </c>
      <c r="AT19" s="10">
        <f>AT3*1.63656</f>
        <v>0</v>
      </c>
      <c r="AU19" s="10">
        <f>AU3*1.63656</f>
        <v>0</v>
      </c>
      <c r="AV19" s="10">
        <f>AV3*1.63656</f>
        <v>0</v>
      </c>
      <c r="AW19" s="10">
        <f>AW3*1.63656</f>
        <v>0</v>
      </c>
      <c r="AX19" s="10">
        <f>AX3*1.63656</f>
        <v>0</v>
      </c>
      <c r="AY19" s="10">
        <f>AY3*1.63656</f>
        <v>0</v>
      </c>
      <c r="AZ19" s="10">
        <f>AZ3*1.63656</f>
        <v>0</v>
      </c>
      <c r="BA19" s="10">
        <f>BA3*1.63656</f>
        <v>0</v>
      </c>
      <c r="BB19" s="10">
        <f>BB3*1.63656</f>
        <v>0</v>
      </c>
      <c r="BC19" s="10">
        <f>BC3*1.63656</f>
        <v>0</v>
      </c>
      <c r="BD19" s="10">
        <f>BD3*1.63656</f>
        <v>0</v>
      </c>
      <c r="BE19" s="10">
        <f>BE3*1.63656</f>
        <v>0</v>
      </c>
      <c r="BF19" s="10">
        <f>BF3*1.63656</f>
        <v>0</v>
      </c>
      <c r="BG19" s="10">
        <f>BG3*1.63656</f>
        <v>0</v>
      </c>
      <c r="BH19" s="10">
        <f>BH3*1.63656</f>
        <v>0</v>
      </c>
      <c r="BI19" s="10">
        <f>BI3*1.63656</f>
        <v>0</v>
      </c>
      <c r="BJ19" s="10">
        <f>BJ3*1.63656</f>
        <v>0</v>
      </c>
    </row>
    <row r="20" spans="1:62" s="3" customFormat="1" ht="12.75">
      <c r="A20" s="4" t="s">
        <v>20</v>
      </c>
      <c r="B20" s="3"/>
      <c r="C20" s="10">
        <f>C4*1.63656</f>
        <v>0</v>
      </c>
      <c r="D20" s="10">
        <f>D4*1.63656</f>
        <v>0</v>
      </c>
      <c r="E20" s="10">
        <f>E4*1.63656</f>
        <v>0</v>
      </c>
      <c r="F20" s="10">
        <f>F4*1.63656</f>
        <v>0</v>
      </c>
      <c r="G20" s="10">
        <f>G4*1.63656</f>
        <v>0</v>
      </c>
      <c r="H20" s="10">
        <f>H4*1.63656</f>
        <v>0</v>
      </c>
      <c r="I20" s="10">
        <f>I4*1.63656</f>
        <v>0</v>
      </c>
      <c r="J20" s="10">
        <f>J4*1.63656</f>
        <v>0</v>
      </c>
      <c r="K20" s="10">
        <f>K4*1.63656</f>
        <v>0</v>
      </c>
      <c r="L20" s="10">
        <f>L4*1.63656</f>
        <v>0</v>
      </c>
      <c r="M20" s="10">
        <f>M4*1.63656</f>
        <v>0</v>
      </c>
      <c r="N20" s="10">
        <f>N4*1.63656</f>
        <v>0</v>
      </c>
      <c r="O20" s="10">
        <f>O4*1.63656</f>
        <v>0</v>
      </c>
      <c r="P20" s="10">
        <f>P4*1.63656</f>
        <v>0</v>
      </c>
      <c r="Q20" s="10">
        <f>Q4*1.63656</f>
        <v>0</v>
      </c>
      <c r="R20" s="10">
        <f>R4*1.63656</f>
        <v>0</v>
      </c>
      <c r="S20" s="10">
        <f>S4*1.63656</f>
        <v>0</v>
      </c>
      <c r="T20" s="10">
        <f>T4*1.63656</f>
        <v>0</v>
      </c>
      <c r="U20" s="10">
        <f>U4*1.63656</f>
        <v>0</v>
      </c>
      <c r="V20" s="10">
        <f>V4*1.63656</f>
        <v>0</v>
      </c>
      <c r="W20" s="10">
        <f>W4*1.63656</f>
        <v>0</v>
      </c>
      <c r="X20" s="10">
        <f>X4*1.63656</f>
        <v>0</v>
      </c>
      <c r="Y20" s="10">
        <f>Y4*1.63656</f>
        <v>0</v>
      </c>
      <c r="Z20" s="10">
        <f>Z4*1.63656</f>
        <v>0</v>
      </c>
      <c r="AA20" s="10">
        <f>AA4*1.63656</f>
        <v>0</v>
      </c>
      <c r="AB20" s="10">
        <f>AB4*1.63656</f>
        <v>0</v>
      </c>
      <c r="AC20" s="10">
        <f>AC4*1.63656</f>
        <v>0</v>
      </c>
      <c r="AD20" s="10">
        <f>AD4*1.63656</f>
        <v>0</v>
      </c>
      <c r="AE20" s="10">
        <f>AE4*1.63656</f>
        <v>0</v>
      </c>
      <c r="AF20" s="10">
        <f>AF4*1.63656</f>
        <v>0</v>
      </c>
      <c r="AG20" s="10">
        <f>AG4*1.63656</f>
        <v>0</v>
      </c>
      <c r="AH20" s="10">
        <f>AH4*1.63656</f>
        <v>0</v>
      </c>
      <c r="AI20" s="10">
        <f>AI4*1.63656</f>
        <v>0</v>
      </c>
      <c r="AJ20" s="10">
        <f>AJ4*1.63656</f>
        <v>0</v>
      </c>
      <c r="AK20" s="10">
        <f>AK4*1.63656</f>
        <v>0</v>
      </c>
      <c r="AL20" s="10">
        <f>AL4*1.63656</f>
        <v>0</v>
      </c>
      <c r="AM20" s="10">
        <f>AM4*1.63656</f>
        <v>0</v>
      </c>
      <c r="AN20" s="10">
        <f>AN4*1.63656</f>
        <v>0</v>
      </c>
      <c r="AO20" s="10">
        <f>AO4*1.63656</f>
        <v>0</v>
      </c>
      <c r="AP20" s="10">
        <f>AP4*1.63656</f>
        <v>0</v>
      </c>
      <c r="AQ20" s="10">
        <f>AQ4*1.63656</f>
        <v>0</v>
      </c>
      <c r="AR20" s="10">
        <f>AR4*1.63656</f>
        <v>0</v>
      </c>
      <c r="AS20" s="10">
        <f>AS4*1.63656</f>
        <v>0</v>
      </c>
      <c r="AT20" s="10">
        <f>AT4*1.63656</f>
        <v>0</v>
      </c>
      <c r="AU20" s="10">
        <f>AU4*1.63656</f>
        <v>0</v>
      </c>
      <c r="AV20" s="10">
        <f>AV4*1.63656</f>
        <v>0</v>
      </c>
      <c r="AW20" s="10">
        <f>AW4*1.63656</f>
        <v>0</v>
      </c>
      <c r="AX20" s="10">
        <f>AX4*1.63656</f>
        <v>0</v>
      </c>
      <c r="AY20" s="10">
        <f>AY4*1.63656</f>
        <v>0</v>
      </c>
      <c r="AZ20" s="10">
        <f>AZ4*1.63656</f>
        <v>0</v>
      </c>
      <c r="BA20" s="10">
        <f>BA4*1.63656</f>
        <v>0</v>
      </c>
      <c r="BB20" s="10">
        <f>BB4*1.63656</f>
        <v>0</v>
      </c>
      <c r="BC20" s="10">
        <f>BC4*1.63656</f>
        <v>0</v>
      </c>
      <c r="BD20" s="10">
        <f>BD4*1.63656</f>
        <v>0</v>
      </c>
      <c r="BE20" s="10">
        <f>BE4*1.63656</f>
        <v>0</v>
      </c>
      <c r="BF20" s="10">
        <f>BF4*1.63656</f>
        <v>0</v>
      </c>
      <c r="BG20" s="10">
        <f>BG4*1.63656</f>
        <v>0</v>
      </c>
      <c r="BH20" s="10">
        <f>BH4*1.63656</f>
        <v>0</v>
      </c>
      <c r="BI20" s="10">
        <f>BI4*1.63656</f>
        <v>0</v>
      </c>
      <c r="BJ20" s="10">
        <f>BJ4*1.63656</f>
        <v>0</v>
      </c>
    </row>
    <row r="21" spans="1:62" s="3" customFormat="1" ht="12.75">
      <c r="A21" s="4" t="s">
        <v>21</v>
      </c>
      <c r="B21" s="3"/>
      <c r="C21" s="10">
        <f>C5*1.63656</f>
        <v>0</v>
      </c>
      <c r="D21" s="10">
        <f>D5*1.63656</f>
        <v>0</v>
      </c>
      <c r="E21" s="10">
        <f>E5*1.63656</f>
        <v>0</v>
      </c>
      <c r="F21" s="10">
        <f>F5*1.63656</f>
        <v>0</v>
      </c>
      <c r="G21" s="10">
        <f>G5*1.63656</f>
        <v>0</v>
      </c>
      <c r="H21" s="10">
        <f>H5*1.63656</f>
        <v>0</v>
      </c>
      <c r="I21" s="10">
        <f>I5*1.63656</f>
        <v>0</v>
      </c>
      <c r="J21" s="10">
        <f>J5*1.63656</f>
        <v>0</v>
      </c>
      <c r="K21" s="10">
        <f>K5*1.63656</f>
        <v>0</v>
      </c>
      <c r="L21" s="10">
        <f>L5*1.63656</f>
        <v>0</v>
      </c>
      <c r="M21" s="10">
        <f>M5*1.63656</f>
        <v>0</v>
      </c>
      <c r="N21" s="10">
        <f>N5*1.63656</f>
        <v>0</v>
      </c>
      <c r="O21" s="10">
        <f>O5*1.63656</f>
        <v>0</v>
      </c>
      <c r="P21" s="10">
        <f>P5*1.63656</f>
        <v>0</v>
      </c>
      <c r="Q21" s="10">
        <f>Q5*1.63656</f>
        <v>0</v>
      </c>
      <c r="R21" s="10">
        <f>R5*1.63656</f>
        <v>0</v>
      </c>
      <c r="S21" s="10">
        <f>S5*1.63656</f>
        <v>0</v>
      </c>
      <c r="T21" s="10">
        <f>T5*1.63656</f>
        <v>0</v>
      </c>
      <c r="U21" s="10">
        <f>U5*1.63656</f>
        <v>0</v>
      </c>
      <c r="V21" s="10">
        <f>V5*1.63656</f>
        <v>0</v>
      </c>
      <c r="W21" s="10">
        <f>W5*1.63656</f>
        <v>0</v>
      </c>
      <c r="X21" s="10">
        <f>X5*1.63656</f>
        <v>0</v>
      </c>
      <c r="Y21" s="10">
        <f>Y5*1.63656</f>
        <v>0</v>
      </c>
      <c r="Z21" s="10">
        <f>Z5*1.63656</f>
        <v>0</v>
      </c>
      <c r="AA21" s="10">
        <f>AA5*1.63656</f>
        <v>0</v>
      </c>
      <c r="AB21" s="10">
        <f>AB5*1.63656</f>
        <v>0</v>
      </c>
      <c r="AC21" s="10">
        <f>AC5*1.63656</f>
        <v>0</v>
      </c>
      <c r="AD21" s="10">
        <f>AD5*1.63656</f>
        <v>0</v>
      </c>
      <c r="AE21" s="10">
        <f>AE5*1.63656</f>
        <v>0</v>
      </c>
      <c r="AF21" s="10">
        <f>AF5*1.63656</f>
        <v>0</v>
      </c>
      <c r="AG21" s="10">
        <f>AG5*1.63656</f>
        <v>0</v>
      </c>
      <c r="AH21" s="10">
        <f>AH5*1.63656</f>
        <v>0</v>
      </c>
      <c r="AI21" s="10">
        <f>AI5*1.63656</f>
        <v>0</v>
      </c>
      <c r="AJ21" s="10">
        <f>AJ5*1.63656</f>
        <v>0</v>
      </c>
      <c r="AK21" s="10">
        <f>AK5*1.63656</f>
        <v>0</v>
      </c>
      <c r="AL21" s="10">
        <f>AL5*1.63656</f>
        <v>0</v>
      </c>
      <c r="AM21" s="10">
        <f>AM5*1.63656</f>
        <v>0</v>
      </c>
      <c r="AN21" s="10">
        <f>AN5*1.63656</f>
        <v>0</v>
      </c>
      <c r="AO21" s="10">
        <f>AO5*1.63656</f>
        <v>0</v>
      </c>
      <c r="AP21" s="10">
        <f>AP5*1.63656</f>
        <v>0</v>
      </c>
      <c r="AQ21" s="10">
        <f>AQ5*1.63656</f>
        <v>0</v>
      </c>
      <c r="AR21" s="10">
        <f>AR5*1.63656</f>
        <v>0</v>
      </c>
      <c r="AS21" s="10">
        <f>AS5*1.63656</f>
        <v>0</v>
      </c>
      <c r="AT21" s="10">
        <f>AT5*1.63656</f>
        <v>0</v>
      </c>
      <c r="AU21" s="10">
        <f>AU5*1.63656</f>
        <v>0</v>
      </c>
      <c r="AV21" s="10">
        <f>AV5*1.63656</f>
        <v>0</v>
      </c>
      <c r="AW21" s="10">
        <f>AW5*1.63656</f>
        <v>0</v>
      </c>
      <c r="AX21" s="10">
        <f>AX5*1.63656</f>
        <v>0</v>
      </c>
      <c r="AY21" s="10">
        <f>AY5*1.63656</f>
        <v>0</v>
      </c>
      <c r="AZ21" s="10">
        <f>AZ5*1.63656</f>
        <v>0</v>
      </c>
      <c r="BA21" s="10">
        <f>BA5*1.63656</f>
        <v>0</v>
      </c>
      <c r="BB21" s="10">
        <f>BB5*1.63656</f>
        <v>0</v>
      </c>
      <c r="BC21" s="10">
        <f>BC5*1.63656</f>
        <v>0</v>
      </c>
      <c r="BD21" s="10">
        <f>BD5*1.63656</f>
        <v>0</v>
      </c>
      <c r="BE21" s="10">
        <f>BE5*1.63656</f>
        <v>0</v>
      </c>
      <c r="BF21" s="10">
        <f>BF5*1.63656</f>
        <v>0</v>
      </c>
      <c r="BG21" s="10">
        <f>BG5*1.63656</f>
        <v>0</v>
      </c>
      <c r="BH21" s="10">
        <f>BH5*1.63656</f>
        <v>0</v>
      </c>
      <c r="BI21" s="10">
        <f>BI5*1.63656</f>
        <v>0</v>
      </c>
      <c r="BJ21" s="10">
        <f>BJ5*1.63656</f>
        <v>0</v>
      </c>
    </row>
    <row r="22" spans="1:62" s="3" customFormat="1" ht="12.75">
      <c r="A22" s="4" t="s">
        <v>22</v>
      </c>
      <c r="B22" s="3"/>
      <c r="C22" s="10">
        <f>C6*1.63656</f>
        <v>0</v>
      </c>
      <c r="D22" s="10">
        <f>D6*1.63656</f>
        <v>0</v>
      </c>
      <c r="E22" s="10">
        <f>E6*1.63656</f>
        <v>0</v>
      </c>
      <c r="F22" s="10">
        <f>F6*1.63656</f>
        <v>0</v>
      </c>
      <c r="G22" s="10">
        <f>G6*1.63656</f>
        <v>0</v>
      </c>
      <c r="H22" s="10">
        <f>H6*1.63656</f>
        <v>0</v>
      </c>
      <c r="I22" s="10">
        <f>I6*1.63656</f>
        <v>0</v>
      </c>
      <c r="J22" s="10">
        <f>J6*1.63656</f>
        <v>0</v>
      </c>
      <c r="K22" s="10">
        <f>K6*1.63656</f>
        <v>0</v>
      </c>
      <c r="L22" s="10">
        <f>L6*1.63656</f>
        <v>0</v>
      </c>
      <c r="M22" s="10">
        <f>M6*1.63656</f>
        <v>0</v>
      </c>
      <c r="N22" s="10">
        <f>N6*1.63656</f>
        <v>0</v>
      </c>
      <c r="O22" s="10">
        <f>O6*1.63656</f>
        <v>0</v>
      </c>
      <c r="P22" s="10">
        <f>P6*1.63656</f>
        <v>0</v>
      </c>
      <c r="Q22" s="10">
        <f>Q6*1.63656</f>
        <v>0</v>
      </c>
      <c r="R22" s="10">
        <f>R6*1.63656</f>
        <v>0</v>
      </c>
      <c r="S22" s="10">
        <f>S6*1.63656</f>
        <v>0</v>
      </c>
      <c r="T22" s="10">
        <f>T6*1.63656</f>
        <v>0</v>
      </c>
      <c r="U22" s="10">
        <f>U6*1.63656</f>
        <v>0</v>
      </c>
      <c r="V22" s="10">
        <f>V6*1.63656</f>
        <v>0</v>
      </c>
      <c r="W22" s="10">
        <f>W6*1.63656</f>
        <v>0</v>
      </c>
      <c r="X22" s="10">
        <f>X6*1.63656</f>
        <v>0</v>
      </c>
      <c r="Y22" s="10">
        <f>Y6*1.63656</f>
        <v>0</v>
      </c>
      <c r="Z22" s="10">
        <f>Z6*1.63656</f>
        <v>0</v>
      </c>
      <c r="AA22" s="10">
        <f>AA6*1.63656</f>
        <v>0</v>
      </c>
      <c r="AB22" s="10">
        <f>AB6*1.63656</f>
        <v>0</v>
      </c>
      <c r="AC22" s="10">
        <f>AC6*1.63656</f>
        <v>0</v>
      </c>
      <c r="AD22" s="10">
        <f>AD6*1.63656</f>
        <v>0</v>
      </c>
      <c r="AE22" s="10">
        <f>AE6*1.63656</f>
        <v>0</v>
      </c>
      <c r="AF22" s="10">
        <f>AF6*1.63656</f>
        <v>0</v>
      </c>
      <c r="AG22" s="10">
        <f>AG6*1.63656</f>
        <v>0</v>
      </c>
      <c r="AH22" s="10">
        <f>AH6*1.63656</f>
        <v>0</v>
      </c>
      <c r="AI22" s="10">
        <f>AI6*1.63656</f>
        <v>0</v>
      </c>
      <c r="AJ22" s="10">
        <f>AJ6*1.63656</f>
        <v>0</v>
      </c>
      <c r="AK22" s="10">
        <f>AK6*1.63656</f>
        <v>0</v>
      </c>
      <c r="AL22" s="10">
        <f>AL6*1.63656</f>
        <v>0</v>
      </c>
      <c r="AM22" s="10">
        <f>AM6*1.63656</f>
        <v>0</v>
      </c>
      <c r="AN22" s="10">
        <f>AN6*1.63656</f>
        <v>0</v>
      </c>
      <c r="AO22" s="10">
        <f>AO6*1.63656</f>
        <v>0</v>
      </c>
      <c r="AP22" s="10">
        <f>AP6*1.63656</f>
        <v>0</v>
      </c>
      <c r="AQ22" s="10">
        <f>AQ6*1.63656</f>
        <v>0</v>
      </c>
      <c r="AR22" s="10">
        <f>AR6*1.63656</f>
        <v>0</v>
      </c>
      <c r="AS22" s="10">
        <f>AS6*1.63656</f>
        <v>0</v>
      </c>
      <c r="AT22" s="10">
        <f>AT6*1.63656</f>
        <v>0</v>
      </c>
      <c r="AU22" s="10">
        <f>AU6*1.63656</f>
        <v>0</v>
      </c>
      <c r="AV22" s="10">
        <f>AV6*1.63656</f>
        <v>0</v>
      </c>
      <c r="AW22" s="10">
        <f>AW6*1.63656</f>
        <v>0</v>
      </c>
      <c r="AX22" s="10">
        <f>AX6*1.63656</f>
        <v>0</v>
      </c>
      <c r="AY22" s="10">
        <f>AY6*1.63656</f>
        <v>0</v>
      </c>
      <c r="AZ22" s="10">
        <f>AZ6*1.63656</f>
        <v>0</v>
      </c>
      <c r="BA22" s="10">
        <f>BA6*1.63656</f>
        <v>0</v>
      </c>
      <c r="BB22" s="10">
        <f>BB6*1.63656</f>
        <v>0</v>
      </c>
      <c r="BC22" s="10">
        <f>BC6*1.63656</f>
        <v>0</v>
      </c>
      <c r="BD22" s="10">
        <f>BD6*1.63656</f>
        <v>0</v>
      </c>
      <c r="BE22" s="10">
        <f>BE6*1.63656</f>
        <v>0</v>
      </c>
      <c r="BF22" s="10">
        <f>BF6*1.63656</f>
        <v>0</v>
      </c>
      <c r="BG22" s="10">
        <f>BG6*1.63656</f>
        <v>0</v>
      </c>
      <c r="BH22" s="10">
        <f>BH6*1.63656</f>
        <v>0</v>
      </c>
      <c r="BI22" s="10">
        <f>BI6*1.63656</f>
        <v>0</v>
      </c>
      <c r="BJ22" s="10">
        <f>BJ6*1.63656</f>
        <v>0</v>
      </c>
    </row>
    <row r="23" spans="1:62" s="3" customFormat="1" ht="12.75">
      <c r="A23" s="4" t="s">
        <v>23</v>
      </c>
      <c r="B23" s="3"/>
      <c r="C23" s="10">
        <f>C7*1.63656</f>
        <v>0</v>
      </c>
      <c r="D23" s="10">
        <f>D7*1.63656</f>
        <v>0</v>
      </c>
      <c r="E23" s="10">
        <f>E7*1.63656</f>
        <v>0</v>
      </c>
      <c r="F23" s="10">
        <f>F7*1.63656</f>
        <v>0</v>
      </c>
      <c r="G23" s="10">
        <f>G7*1.63656</f>
        <v>0</v>
      </c>
      <c r="H23" s="10">
        <f>H7*1.63656</f>
        <v>0</v>
      </c>
      <c r="I23" s="10">
        <f>I7*1.63656</f>
        <v>0</v>
      </c>
      <c r="J23" s="10">
        <f>J7*1.63656</f>
        <v>0</v>
      </c>
      <c r="K23" s="10">
        <f>K7*1.63656</f>
        <v>0</v>
      </c>
      <c r="L23" s="10">
        <f>L7*1.63656</f>
        <v>0</v>
      </c>
      <c r="M23" s="10">
        <f>M7*1.63656</f>
        <v>0</v>
      </c>
      <c r="N23" s="10">
        <f>N7*1.63656</f>
        <v>0</v>
      </c>
      <c r="O23" s="10">
        <f>O7*1.63656</f>
        <v>0</v>
      </c>
      <c r="P23" s="10">
        <f>P7*1.63656</f>
        <v>0</v>
      </c>
      <c r="Q23" s="10">
        <f>Q7*1.63656</f>
        <v>0</v>
      </c>
      <c r="R23" s="10">
        <f>R7*1.63656</f>
        <v>0</v>
      </c>
      <c r="S23" s="10">
        <f>S7*1.63656</f>
        <v>0</v>
      </c>
      <c r="T23" s="10">
        <f>T7*1.63656</f>
        <v>0</v>
      </c>
      <c r="U23" s="10">
        <f>U7*1.63656</f>
        <v>0</v>
      </c>
      <c r="V23" s="10">
        <f>V7*1.63656</f>
        <v>0</v>
      </c>
      <c r="W23" s="10">
        <f>W7*1.63656</f>
        <v>0</v>
      </c>
      <c r="X23" s="10">
        <f>X7*1.63656</f>
        <v>0</v>
      </c>
      <c r="Y23" s="10">
        <f>Y7*1.63656</f>
        <v>0</v>
      </c>
      <c r="Z23" s="10">
        <f>Z7*1.63656</f>
        <v>0</v>
      </c>
      <c r="AA23" s="10">
        <f>AA7*1.63656</f>
        <v>0</v>
      </c>
      <c r="AB23" s="10">
        <f>AB7*1.63656</f>
        <v>0</v>
      </c>
      <c r="AC23" s="10">
        <f>AC7*1.63656</f>
        <v>0</v>
      </c>
      <c r="AD23" s="10">
        <f>AD7*1.63656</f>
        <v>0</v>
      </c>
      <c r="AE23" s="10">
        <f>AE7*1.63656</f>
        <v>0</v>
      </c>
      <c r="AF23" s="10">
        <f>AF7*1.63656</f>
        <v>0</v>
      </c>
      <c r="AG23" s="10">
        <f>AG7*1.63656</f>
        <v>0</v>
      </c>
      <c r="AH23" s="10">
        <f>AH7*1.63656</f>
        <v>0</v>
      </c>
      <c r="AI23" s="10">
        <f>AI7*1.63656</f>
        <v>0</v>
      </c>
      <c r="AJ23" s="10">
        <f>AJ7*1.63656</f>
        <v>0</v>
      </c>
      <c r="AK23" s="10">
        <f>AK7*1.63656</f>
        <v>0</v>
      </c>
      <c r="AL23" s="10">
        <f>AL7*1.63656</f>
        <v>0</v>
      </c>
      <c r="AM23" s="10">
        <f>AM7*1.63656</f>
        <v>0</v>
      </c>
      <c r="AN23" s="10">
        <f>AN7*1.63656</f>
        <v>0</v>
      </c>
      <c r="AO23" s="10">
        <f>AO7*1.63656</f>
        <v>0</v>
      </c>
      <c r="AP23" s="10">
        <f>AP7*1.63656</f>
        <v>0</v>
      </c>
      <c r="AQ23" s="10">
        <f>AQ7*1.63656</f>
        <v>0</v>
      </c>
      <c r="AR23" s="10">
        <f>AR7*1.63656</f>
        <v>0</v>
      </c>
      <c r="AS23" s="10">
        <f>AS7*1.63656</f>
        <v>0</v>
      </c>
      <c r="AT23" s="10">
        <f>AT7*1.63656</f>
        <v>0</v>
      </c>
      <c r="AU23" s="10">
        <f>AU7*1.63656</f>
        <v>0</v>
      </c>
      <c r="AV23" s="10">
        <f>AV7*1.63656</f>
        <v>0</v>
      </c>
      <c r="AW23" s="10">
        <f>AW7*1.63656</f>
        <v>0</v>
      </c>
      <c r="AX23" s="10">
        <f>AX7*1.63656</f>
        <v>0</v>
      </c>
      <c r="AY23" s="10">
        <f>AY7*1.63656</f>
        <v>0</v>
      </c>
      <c r="AZ23" s="10">
        <f>AZ7*1.63656</f>
        <v>0</v>
      </c>
      <c r="BA23" s="10">
        <f>BA7*1.63656</f>
        <v>0</v>
      </c>
      <c r="BB23" s="10">
        <f>BB7*1.63656</f>
        <v>0</v>
      </c>
      <c r="BC23" s="10">
        <f>BC7*1.63656</f>
        <v>0</v>
      </c>
      <c r="BD23" s="10">
        <f>BD7*1.63656</f>
        <v>0</v>
      </c>
      <c r="BE23" s="10">
        <f>BE7*1.63656</f>
        <v>0</v>
      </c>
      <c r="BF23" s="10">
        <f>BF7*1.63656</f>
        <v>0</v>
      </c>
      <c r="BG23" s="10">
        <f>BG7*1.63656</f>
        <v>0</v>
      </c>
      <c r="BH23" s="10">
        <f>BH7*1.63656</f>
        <v>0</v>
      </c>
      <c r="BI23" s="10">
        <f>BI7*1.63656</f>
        <v>0</v>
      </c>
      <c r="BJ23" s="10">
        <f>BJ7*1.63656</f>
        <v>0</v>
      </c>
    </row>
    <row r="24" spans="1:62" s="3" customFormat="1" ht="12.75">
      <c r="A24" s="4" t="s">
        <v>24</v>
      </c>
      <c r="B24" s="3"/>
      <c r="C24" s="10">
        <f>C8*1.63656</f>
        <v>0</v>
      </c>
      <c r="D24" s="10">
        <f>D8*1.63656</f>
        <v>0</v>
      </c>
      <c r="E24" s="10">
        <f>E8*1.63656</f>
        <v>0</v>
      </c>
      <c r="F24" s="10">
        <f>F8*1.63656</f>
        <v>0</v>
      </c>
      <c r="G24" s="10">
        <f>G8*1.63656</f>
        <v>0</v>
      </c>
      <c r="H24" s="10">
        <f>H8*1.63656</f>
        <v>0</v>
      </c>
      <c r="I24" s="10">
        <f>I8*1.63656</f>
        <v>0</v>
      </c>
      <c r="J24" s="10">
        <f>J8*1.63656</f>
        <v>0</v>
      </c>
      <c r="K24" s="10">
        <f>K8*1.63656</f>
        <v>0</v>
      </c>
      <c r="L24" s="10">
        <f>L8*1.63656</f>
        <v>0</v>
      </c>
      <c r="M24" s="10">
        <f>M8*1.63656</f>
        <v>0</v>
      </c>
      <c r="N24" s="10">
        <f>N8*1.63656</f>
        <v>0</v>
      </c>
      <c r="O24" s="10">
        <f>O8*1.63656</f>
        <v>0</v>
      </c>
      <c r="P24" s="10">
        <f>P8*1.63656</f>
        <v>0</v>
      </c>
      <c r="Q24" s="10">
        <f>Q8*1.63656</f>
        <v>0</v>
      </c>
      <c r="R24" s="10">
        <f>R8*1.63656</f>
        <v>0</v>
      </c>
      <c r="S24" s="10">
        <f>S8*1.63656</f>
        <v>0</v>
      </c>
      <c r="T24" s="10">
        <f>T8*1.63656</f>
        <v>0</v>
      </c>
      <c r="U24" s="10">
        <f>U8*1.63656</f>
        <v>0</v>
      </c>
      <c r="V24" s="10">
        <f>V8*1.63656</f>
        <v>0</v>
      </c>
      <c r="W24" s="10">
        <f>W8*1.63656</f>
        <v>0</v>
      </c>
      <c r="X24" s="10">
        <f>X8*1.63656</f>
        <v>0</v>
      </c>
      <c r="Y24" s="10">
        <f>Y8*1.63656</f>
        <v>0</v>
      </c>
      <c r="Z24" s="10">
        <f>Z8*1.63656</f>
        <v>0</v>
      </c>
      <c r="AA24" s="10">
        <f>AA8*1.63656</f>
        <v>0</v>
      </c>
      <c r="AB24" s="10">
        <f>AB8*1.63656</f>
        <v>0</v>
      </c>
      <c r="AC24" s="10">
        <f>AC8*1.63656</f>
        <v>0</v>
      </c>
      <c r="AD24" s="10">
        <f>AD8*1.63656</f>
        <v>0</v>
      </c>
      <c r="AE24" s="10">
        <f>AE8*1.63656</f>
        <v>0</v>
      </c>
      <c r="AF24" s="10">
        <f>AF8*1.63656</f>
        <v>0</v>
      </c>
      <c r="AG24" s="10">
        <f>AG8*1.63656</f>
        <v>0</v>
      </c>
      <c r="AH24" s="10">
        <f>AH8*1.63656</f>
        <v>0</v>
      </c>
      <c r="AI24" s="10">
        <f>AI8*1.63656</f>
        <v>0</v>
      </c>
      <c r="AJ24" s="10">
        <f>AJ8*1.63656</f>
        <v>0</v>
      </c>
      <c r="AK24" s="10">
        <f>AK8*1.63656</f>
        <v>0</v>
      </c>
      <c r="AL24" s="10">
        <f>AL8*1.63656</f>
        <v>0</v>
      </c>
      <c r="AM24" s="10">
        <f>AM8*1.63656</f>
        <v>0</v>
      </c>
      <c r="AN24" s="10">
        <f>AN8*1.63656</f>
        <v>0</v>
      </c>
      <c r="AO24" s="10">
        <f>AO8*1.63656</f>
        <v>0</v>
      </c>
      <c r="AP24" s="10">
        <f>AP8*1.63656</f>
        <v>0</v>
      </c>
      <c r="AQ24" s="10">
        <f>AQ8*1.63656</f>
        <v>0</v>
      </c>
      <c r="AR24" s="10">
        <f>AR8*1.63656</f>
        <v>0</v>
      </c>
      <c r="AS24" s="10">
        <f>AS8*1.63656</f>
        <v>0</v>
      </c>
      <c r="AT24" s="10">
        <f>AT8*1.63656</f>
        <v>0</v>
      </c>
      <c r="AU24" s="10">
        <f>AU8*1.63656</f>
        <v>0</v>
      </c>
      <c r="AV24" s="10">
        <f>AV8*1.63656</f>
        <v>0</v>
      </c>
      <c r="AW24" s="10">
        <f>AW8*1.63656</f>
        <v>0</v>
      </c>
      <c r="AX24" s="10">
        <f>AX8*1.63656</f>
        <v>0</v>
      </c>
      <c r="AY24" s="10">
        <f>AY8*1.63656</f>
        <v>0</v>
      </c>
      <c r="AZ24" s="10">
        <f>AZ8*1.63656</f>
        <v>0</v>
      </c>
      <c r="BA24" s="10">
        <f>BA8*1.63656</f>
        <v>0</v>
      </c>
      <c r="BB24" s="10">
        <f>BB8*1.63656</f>
        <v>0</v>
      </c>
      <c r="BC24" s="10">
        <f>BC8*1.63656</f>
        <v>0</v>
      </c>
      <c r="BD24" s="10">
        <f>BD8*1.63656</f>
        <v>0</v>
      </c>
      <c r="BE24" s="10">
        <f>BE8*1.63656</f>
        <v>0</v>
      </c>
      <c r="BF24" s="10">
        <f>BF8*1.63656</f>
        <v>0</v>
      </c>
      <c r="BG24" s="10">
        <f>BG8*1.63656</f>
        <v>0</v>
      </c>
      <c r="BH24" s="10">
        <f>BH8*1.63656</f>
        <v>0</v>
      </c>
      <c r="BI24" s="10">
        <f>BI8*1.63656</f>
        <v>0</v>
      </c>
      <c r="BJ24" s="10">
        <f>BJ8*1.63656</f>
        <v>0</v>
      </c>
    </row>
    <row r="25" spans="1:62" s="3" customFormat="1" ht="12.75">
      <c r="A25" s="4" t="s">
        <v>25</v>
      </c>
      <c r="B25" s="3"/>
      <c r="C25" s="10">
        <f>C9*1.63656</f>
        <v>0</v>
      </c>
      <c r="D25" s="10">
        <f>D9*1.63656</f>
        <v>0</v>
      </c>
      <c r="E25" s="10">
        <f>E9*1.63656</f>
        <v>0</v>
      </c>
      <c r="F25" s="10">
        <f>F9*1.63656</f>
        <v>0</v>
      </c>
      <c r="G25" s="10">
        <f>G9*1.63656</f>
        <v>0</v>
      </c>
      <c r="H25" s="10">
        <f>H9*1.63656</f>
        <v>0</v>
      </c>
      <c r="I25" s="10">
        <f>I9*1.63656</f>
        <v>0</v>
      </c>
      <c r="J25" s="10">
        <f>J9*1.63656</f>
        <v>0</v>
      </c>
      <c r="K25" s="10">
        <f>K9*1.63656</f>
        <v>0</v>
      </c>
      <c r="L25" s="10">
        <f>L9*1.63656</f>
        <v>0</v>
      </c>
      <c r="M25" s="10">
        <f>M9*1.63656</f>
        <v>0</v>
      </c>
      <c r="N25" s="10">
        <f>N9*1.63656</f>
        <v>0</v>
      </c>
      <c r="O25" s="10">
        <f>O9*1.63656</f>
        <v>0</v>
      </c>
      <c r="P25" s="10">
        <f>P9*1.63656</f>
        <v>0</v>
      </c>
      <c r="Q25" s="10">
        <f>Q9*1.63656</f>
        <v>0</v>
      </c>
      <c r="R25" s="10">
        <f>R9*1.63656</f>
        <v>0</v>
      </c>
      <c r="S25" s="10">
        <f>S9*1.63656</f>
        <v>0</v>
      </c>
      <c r="T25" s="10">
        <f>T9*1.63656</f>
        <v>0</v>
      </c>
      <c r="U25" s="10">
        <f>U9*1.63656</f>
        <v>0</v>
      </c>
      <c r="V25" s="10">
        <f>V9*1.63656</f>
        <v>0</v>
      </c>
      <c r="W25" s="10">
        <f>W9*1.63656</f>
        <v>0</v>
      </c>
      <c r="X25" s="10">
        <f>X9*1.63656</f>
        <v>0</v>
      </c>
      <c r="Y25" s="10">
        <f>Y9*1.63656</f>
        <v>0</v>
      </c>
      <c r="Z25" s="10">
        <f>Z9*1.63656</f>
        <v>0</v>
      </c>
      <c r="AA25" s="10">
        <f>AA9*1.63656</f>
        <v>0</v>
      </c>
      <c r="AB25" s="10">
        <f>AB9*1.63656</f>
        <v>0</v>
      </c>
      <c r="AC25" s="10">
        <f>AC9*1.63656</f>
        <v>0</v>
      </c>
      <c r="AD25" s="10">
        <f>AD9*1.63656</f>
        <v>0</v>
      </c>
      <c r="AE25" s="10">
        <f>AE9*1.63656</f>
        <v>0</v>
      </c>
      <c r="AF25" s="10">
        <f>AF9*1.63656</f>
        <v>0</v>
      </c>
      <c r="AG25" s="10">
        <f>AG9*1.63656</f>
        <v>0</v>
      </c>
      <c r="AH25" s="10">
        <f>AH9*1.63656</f>
        <v>0</v>
      </c>
      <c r="AI25" s="10">
        <f>AI9*1.63656</f>
        <v>0</v>
      </c>
      <c r="AJ25" s="10">
        <f>AJ9*1.63656</f>
        <v>0</v>
      </c>
      <c r="AK25" s="10">
        <f>AK9*1.63656</f>
        <v>0</v>
      </c>
      <c r="AL25" s="10">
        <f>AL9*1.63656</f>
        <v>0</v>
      </c>
      <c r="AM25" s="10">
        <f>AM9*1.63656</f>
        <v>0</v>
      </c>
      <c r="AN25" s="10">
        <f>AN9*1.63656</f>
        <v>0</v>
      </c>
      <c r="AO25" s="10">
        <f>AO9*1.63656</f>
        <v>0</v>
      </c>
      <c r="AP25" s="10">
        <f>AP9*1.63656</f>
        <v>0</v>
      </c>
      <c r="AQ25" s="10">
        <f>AQ9*1.63656</f>
        <v>0</v>
      </c>
      <c r="AR25" s="10">
        <f>AR9*1.63656</f>
        <v>0</v>
      </c>
      <c r="AS25" s="10">
        <f>AS9*1.63656</f>
        <v>0</v>
      </c>
      <c r="AT25" s="10">
        <f>AT9*1.63656</f>
        <v>0</v>
      </c>
      <c r="AU25" s="10">
        <f>AU9*1.63656</f>
        <v>0</v>
      </c>
      <c r="AV25" s="10">
        <f>AV9*1.63656</f>
        <v>0</v>
      </c>
      <c r="AW25" s="10">
        <f>AW9*1.63656</f>
        <v>0</v>
      </c>
      <c r="AX25" s="10">
        <f>AX9*1.63656</f>
        <v>0</v>
      </c>
      <c r="AY25" s="10">
        <f>AY9*1.63656</f>
        <v>0</v>
      </c>
      <c r="AZ25" s="10">
        <f>AZ9*1.63656</f>
        <v>0</v>
      </c>
      <c r="BA25" s="10">
        <f>BA9*1.63656</f>
        <v>0</v>
      </c>
      <c r="BB25" s="10">
        <f>BB9*1.63656</f>
        <v>0</v>
      </c>
      <c r="BC25" s="10">
        <f>BC9*1.63656</f>
        <v>0</v>
      </c>
      <c r="BD25" s="10">
        <f>BD9*1.63656</f>
        <v>0</v>
      </c>
      <c r="BE25" s="10">
        <f>BE9*1.63656</f>
        <v>0</v>
      </c>
      <c r="BF25" s="10">
        <f>BF9*1.63656</f>
        <v>0</v>
      </c>
      <c r="BG25" s="10">
        <f>BG9*1.63656</f>
        <v>0</v>
      </c>
      <c r="BH25" s="10">
        <f>BH9*1.63656</f>
        <v>0</v>
      </c>
      <c r="BI25" s="10">
        <f>BI9*1.63656</f>
        <v>0</v>
      </c>
      <c r="BJ25" s="10">
        <f>BJ9*1.63656</f>
        <v>0</v>
      </c>
    </row>
    <row r="26" spans="1:62" s="3" customFormat="1" ht="12.75">
      <c r="A26" s="4" t="s">
        <v>26</v>
      </c>
      <c r="B26" s="3"/>
      <c r="C26" s="10">
        <f>C10*1.63656</f>
        <v>0</v>
      </c>
      <c r="D26" s="10">
        <f>D10*1.63656</f>
        <v>0</v>
      </c>
      <c r="E26" s="10">
        <f>E10*1.63656</f>
        <v>0</v>
      </c>
      <c r="F26" s="10">
        <f>F10*1.63656</f>
        <v>0</v>
      </c>
      <c r="G26" s="10">
        <f>G10*1.63656</f>
        <v>0</v>
      </c>
      <c r="H26" s="10">
        <f>H10*1.63656</f>
        <v>0</v>
      </c>
      <c r="I26" s="10">
        <f>I10*1.63656</f>
        <v>0</v>
      </c>
      <c r="J26" s="10">
        <f>J10*1.63656</f>
        <v>0</v>
      </c>
      <c r="K26" s="10">
        <f>K10*1.63656</f>
        <v>0</v>
      </c>
      <c r="L26" s="10">
        <f>L10*1.63656</f>
        <v>0</v>
      </c>
      <c r="M26" s="10">
        <f>M10*1.63656</f>
        <v>0</v>
      </c>
      <c r="N26" s="10">
        <f>N10*1.63656</f>
        <v>0</v>
      </c>
      <c r="O26" s="10">
        <f>O10*1.63656</f>
        <v>0</v>
      </c>
      <c r="P26" s="10">
        <f>P10*1.63656</f>
        <v>0</v>
      </c>
      <c r="Q26" s="10">
        <f>Q10*1.63656</f>
        <v>0</v>
      </c>
      <c r="R26" s="10">
        <f>R10*1.63656</f>
        <v>0</v>
      </c>
      <c r="S26" s="10">
        <f>S10*1.63656</f>
        <v>0</v>
      </c>
      <c r="T26" s="10">
        <f>T10*1.63656</f>
        <v>0</v>
      </c>
      <c r="U26" s="10">
        <f>U10*1.63656</f>
        <v>0</v>
      </c>
      <c r="V26" s="10">
        <f>V10*1.63656</f>
        <v>0</v>
      </c>
      <c r="W26" s="10">
        <f>W10*1.63656</f>
        <v>0</v>
      </c>
      <c r="X26" s="10">
        <f>X10*1.63656</f>
        <v>0</v>
      </c>
      <c r="Y26" s="10">
        <f>Y10*1.63656</f>
        <v>0</v>
      </c>
      <c r="Z26" s="10">
        <f>Z10*1.63656</f>
        <v>0</v>
      </c>
      <c r="AA26" s="10">
        <f>AA10*1.63656</f>
        <v>0</v>
      </c>
      <c r="AB26" s="10">
        <f>AB10*1.63656</f>
        <v>0</v>
      </c>
      <c r="AC26" s="10">
        <f>AC10*1.63656</f>
        <v>0</v>
      </c>
      <c r="AD26" s="10">
        <f>AD10*1.63656</f>
        <v>0</v>
      </c>
      <c r="AE26" s="10">
        <f>AE10*1.63656</f>
        <v>0</v>
      </c>
      <c r="AF26" s="10">
        <f>AF10*1.63656</f>
        <v>0</v>
      </c>
      <c r="AG26" s="10">
        <f>AG10*1.63656</f>
        <v>0</v>
      </c>
      <c r="AH26" s="10">
        <f>AH10*1.63656</f>
        <v>0</v>
      </c>
      <c r="AI26" s="10">
        <f>AI10*1.63656</f>
        <v>0</v>
      </c>
      <c r="AJ26" s="10">
        <f>AJ10*1.63656</f>
        <v>0</v>
      </c>
      <c r="AK26" s="10">
        <f>AK10*1.63656</f>
        <v>0</v>
      </c>
      <c r="AL26" s="10">
        <f>AL10*1.63656</f>
        <v>0</v>
      </c>
      <c r="AM26" s="10">
        <f>AM10*1.63656</f>
        <v>0</v>
      </c>
      <c r="AN26" s="10">
        <f>AN10*1.63656</f>
        <v>0</v>
      </c>
      <c r="AO26" s="10">
        <f>AO10*1.63656</f>
        <v>0</v>
      </c>
      <c r="AP26" s="10">
        <f>AP10*1.63656</f>
        <v>0</v>
      </c>
      <c r="AQ26" s="10">
        <f>AQ10*1.63656</f>
        <v>0</v>
      </c>
      <c r="AR26" s="10">
        <f>AR10*1.63656</f>
        <v>0</v>
      </c>
      <c r="AS26" s="10">
        <f>AS10*1.63656</f>
        <v>0</v>
      </c>
      <c r="AT26" s="10">
        <f>AT10*1.63656</f>
        <v>0</v>
      </c>
      <c r="AU26" s="10">
        <f>AU10*1.63656</f>
        <v>0</v>
      </c>
      <c r="AV26" s="10">
        <f>AV10*1.63656</f>
        <v>0</v>
      </c>
      <c r="AW26" s="10">
        <f>AW10*1.63656</f>
        <v>0</v>
      </c>
      <c r="AX26" s="10">
        <f>AX10*1.63656</f>
        <v>0</v>
      </c>
      <c r="AY26" s="10">
        <f>AY10*1.63656</f>
        <v>0</v>
      </c>
      <c r="AZ26" s="10">
        <f>AZ10*1.63656</f>
        <v>0</v>
      </c>
      <c r="BA26" s="10">
        <f>BA10*1.63656</f>
        <v>0</v>
      </c>
      <c r="BB26" s="10">
        <f>BB10*1.63656</f>
        <v>0</v>
      </c>
      <c r="BC26" s="10">
        <f>BC10*1.63656</f>
        <v>0</v>
      </c>
      <c r="BD26" s="10">
        <f>BD10*1.63656</f>
        <v>0</v>
      </c>
      <c r="BE26" s="10">
        <f>BE10*1.63656</f>
        <v>0</v>
      </c>
      <c r="BF26" s="10">
        <f>BF10*1.63656</f>
        <v>0</v>
      </c>
      <c r="BG26" s="10">
        <f>BG10*1.63656</f>
        <v>0</v>
      </c>
      <c r="BH26" s="10">
        <f>BH10*1.63656</f>
        <v>0</v>
      </c>
      <c r="BI26" s="10">
        <f>BI10*1.63656</f>
        <v>0</v>
      </c>
      <c r="BJ26" s="10">
        <f>BJ10*1.63656</f>
        <v>0</v>
      </c>
    </row>
    <row r="27" spans="1:62" s="3" customFormat="1" ht="12.75">
      <c r="A27" s="4" t="s">
        <v>27</v>
      </c>
      <c r="B27" s="3"/>
      <c r="C27" s="10">
        <f>C11*1.63656</f>
        <v>0</v>
      </c>
      <c r="D27" s="10">
        <f>D11*1.63656</f>
        <v>0</v>
      </c>
      <c r="E27" s="10">
        <f>E11*1.63656</f>
        <v>0</v>
      </c>
      <c r="F27" s="10">
        <f>F11*1.63656</f>
        <v>0</v>
      </c>
      <c r="G27" s="10">
        <f>G11*1.63656</f>
        <v>0</v>
      </c>
      <c r="H27" s="10">
        <f>H11*1.63656</f>
        <v>0</v>
      </c>
      <c r="I27" s="10">
        <f>I11*1.63656</f>
        <v>0</v>
      </c>
      <c r="J27" s="10">
        <f>J11*1.63656</f>
        <v>0</v>
      </c>
      <c r="K27" s="10">
        <f>K11*1.63656</f>
        <v>0</v>
      </c>
      <c r="L27" s="10">
        <f>L11*1.63656</f>
        <v>0</v>
      </c>
      <c r="M27" s="10">
        <f>M11*1.63656</f>
        <v>0</v>
      </c>
      <c r="N27" s="10">
        <f>N11*1.63656</f>
        <v>0</v>
      </c>
      <c r="O27" s="10">
        <f>O11*1.63656</f>
        <v>0</v>
      </c>
      <c r="P27" s="10">
        <f>P11*1.63656</f>
        <v>0</v>
      </c>
      <c r="Q27" s="10">
        <f>Q11*1.63656</f>
        <v>0</v>
      </c>
      <c r="R27" s="10">
        <f>R11*1.63656</f>
        <v>0</v>
      </c>
      <c r="S27" s="10">
        <f>S11*1.63656</f>
        <v>0</v>
      </c>
      <c r="T27" s="10">
        <f>T11*1.63656</f>
        <v>0</v>
      </c>
      <c r="U27" s="10">
        <f>U11*1.63656</f>
        <v>0</v>
      </c>
      <c r="V27" s="10">
        <f>V11*1.63656</f>
        <v>0</v>
      </c>
      <c r="W27" s="10">
        <f>W11*1.63656</f>
        <v>0</v>
      </c>
      <c r="X27" s="10">
        <f>X11*1.63656</f>
        <v>0</v>
      </c>
      <c r="Y27" s="10">
        <f>Y11*1.63656</f>
        <v>0</v>
      </c>
      <c r="Z27" s="10">
        <f>Z11*1.63656</f>
        <v>0</v>
      </c>
      <c r="AA27" s="10">
        <f>AA11*1.63656</f>
        <v>0</v>
      </c>
      <c r="AB27" s="10">
        <f>AB11*1.63656</f>
        <v>0</v>
      </c>
      <c r="AC27" s="10">
        <f>AC11*1.63656</f>
        <v>0</v>
      </c>
      <c r="AD27" s="10">
        <f>AD11*1.63656</f>
        <v>0</v>
      </c>
      <c r="AE27" s="10">
        <f>AE11*1.63656</f>
        <v>0</v>
      </c>
      <c r="AF27" s="10">
        <f>AF11*1.63656</f>
        <v>0</v>
      </c>
      <c r="AG27" s="10">
        <f>AG11*1.63656</f>
        <v>0</v>
      </c>
      <c r="AH27" s="10">
        <f>AH11*1.63656</f>
        <v>0</v>
      </c>
      <c r="AI27" s="10">
        <f>AI11*1.63656</f>
        <v>0</v>
      </c>
      <c r="AJ27" s="10">
        <f>AJ11*1.63656</f>
        <v>0</v>
      </c>
      <c r="AK27" s="10">
        <f>AK11*1.63656</f>
        <v>0</v>
      </c>
      <c r="AL27" s="10">
        <f>AL11*1.63656</f>
        <v>0</v>
      </c>
      <c r="AM27" s="10">
        <f>AM11*1.63656</f>
        <v>0</v>
      </c>
      <c r="AN27" s="10">
        <f>AN11*1.63656</f>
        <v>0</v>
      </c>
      <c r="AO27" s="10">
        <f>AO11*1.63656</f>
        <v>0</v>
      </c>
      <c r="AP27" s="10">
        <f>AP11*1.63656</f>
        <v>0</v>
      </c>
      <c r="AQ27" s="10">
        <f>AQ11*1.63656</f>
        <v>0</v>
      </c>
      <c r="AR27" s="10">
        <f>AR11*1.63656</f>
        <v>0</v>
      </c>
      <c r="AS27" s="10">
        <f>AS11*1.63656</f>
        <v>0</v>
      </c>
      <c r="AT27" s="10">
        <f>AT11*1.63656</f>
        <v>0</v>
      </c>
      <c r="AU27" s="10">
        <f>AU11*1.63656</f>
        <v>0</v>
      </c>
      <c r="AV27" s="10">
        <f>AV11*1.63656</f>
        <v>0</v>
      </c>
      <c r="AW27" s="10">
        <f>AW11*1.63656</f>
        <v>0</v>
      </c>
      <c r="AX27" s="10">
        <f>AX11*1.63656</f>
        <v>0</v>
      </c>
      <c r="AY27" s="10">
        <f>AY11*1.63656</f>
        <v>0</v>
      </c>
      <c r="AZ27" s="10">
        <f>AZ11*1.63656</f>
        <v>0</v>
      </c>
      <c r="BA27" s="10">
        <f>BA11*1.63656</f>
        <v>0</v>
      </c>
      <c r="BB27" s="10">
        <f>BB11*1.63656</f>
        <v>0</v>
      </c>
      <c r="BC27" s="10">
        <f>BC11*1.63656</f>
        <v>0</v>
      </c>
      <c r="BD27" s="10">
        <f>BD11*1.63656</f>
        <v>0</v>
      </c>
      <c r="BE27" s="10">
        <f>BE11*1.63656</f>
        <v>0</v>
      </c>
      <c r="BF27" s="10">
        <f>BF11*1.63656</f>
        <v>0</v>
      </c>
      <c r="BG27" s="10">
        <f>BG11*1.63656</f>
        <v>0</v>
      </c>
      <c r="BH27" s="10">
        <f>BH11*1.63656</f>
        <v>0</v>
      </c>
      <c r="BI27" s="10">
        <f>BI11*1.63656</f>
        <v>0</v>
      </c>
      <c r="BJ27" s="10">
        <f>BJ11*1.63656</f>
        <v>0</v>
      </c>
    </row>
    <row r="28" spans="1:62" s="12" customFormat="1" ht="12.75">
      <c r="A28" s="11" t="s">
        <v>28</v>
      </c>
      <c r="B28" s="12"/>
      <c r="C28" s="13">
        <f>C12*1.63656</f>
        <v>0</v>
      </c>
      <c r="D28" s="13">
        <f>D12*1.63656</f>
        <v>0</v>
      </c>
      <c r="E28" s="13">
        <f>E12*1.63656</f>
        <v>0</v>
      </c>
      <c r="F28" s="13">
        <f>F12*1.63656</f>
        <v>0</v>
      </c>
      <c r="G28" s="13">
        <f>G12*1.63656</f>
        <v>0</v>
      </c>
      <c r="H28" s="13">
        <f>H12*1.63656</f>
        <v>0</v>
      </c>
      <c r="I28" s="13">
        <f>I12*1.63656</f>
        <v>0</v>
      </c>
      <c r="J28" s="13">
        <f>J12*1.63656</f>
        <v>0</v>
      </c>
      <c r="K28" s="13">
        <f>K12*1.63656</f>
        <v>0</v>
      </c>
      <c r="L28" s="13">
        <f>L12*1.63656</f>
        <v>0</v>
      </c>
      <c r="M28" s="13">
        <f>M12*1.63656</f>
        <v>0</v>
      </c>
      <c r="N28" s="13">
        <f>N12*1.63656</f>
        <v>0</v>
      </c>
      <c r="O28" s="13">
        <f>O12*1.63656</f>
        <v>0</v>
      </c>
      <c r="P28" s="13">
        <f>P12*1.63656</f>
        <v>0</v>
      </c>
      <c r="Q28" s="13">
        <f>Q12*1.63656</f>
        <v>0</v>
      </c>
      <c r="R28" s="13">
        <f>R12*1.63656</f>
        <v>0</v>
      </c>
      <c r="S28" s="13">
        <f>S12*1.63656</f>
        <v>0</v>
      </c>
      <c r="T28" s="13">
        <f>T12*1.63656</f>
        <v>0</v>
      </c>
      <c r="U28" s="13">
        <f>U12*1.63656</f>
        <v>0</v>
      </c>
      <c r="V28" s="13">
        <f>V12*1.63656</f>
        <v>0</v>
      </c>
      <c r="W28" s="13">
        <f>W12*1.63656</f>
        <v>0</v>
      </c>
      <c r="X28" s="13">
        <f>X12*1.63656</f>
        <v>0</v>
      </c>
      <c r="Y28" s="13">
        <f>Y12*1.63656</f>
        <v>0</v>
      </c>
      <c r="Z28" s="13">
        <f>Z12*1.63656</f>
        <v>0</v>
      </c>
      <c r="AA28" s="13">
        <f>AA12*1.63656</f>
        <v>0</v>
      </c>
      <c r="AB28" s="13">
        <f>AB12*1.63656</f>
        <v>0</v>
      </c>
      <c r="AC28" s="13">
        <f>AC12*1.63656</f>
        <v>0</v>
      </c>
      <c r="AD28" s="13">
        <f>AD12*1.63656</f>
        <v>0</v>
      </c>
      <c r="AE28" s="13">
        <f>AE12*1.63656</f>
        <v>0</v>
      </c>
      <c r="AF28" s="13">
        <f>AF12*1.63656</f>
        <v>0</v>
      </c>
      <c r="AG28" s="13">
        <f>AG12*1.63656</f>
        <v>0</v>
      </c>
      <c r="AH28" s="13">
        <f>AH12*1.63656</f>
        <v>0</v>
      </c>
      <c r="AI28" s="13">
        <f>AI12*1.63656</f>
        <v>0</v>
      </c>
      <c r="AJ28" s="13">
        <f>AJ12*1.63656</f>
        <v>0</v>
      </c>
      <c r="AK28" s="13">
        <f>AK12*1.63656</f>
        <v>0</v>
      </c>
      <c r="AL28" s="13">
        <f>AL12*1.63656</f>
        <v>0</v>
      </c>
      <c r="AM28" s="13">
        <f>AM12*1.63656</f>
        <v>0</v>
      </c>
      <c r="AN28" s="13">
        <f>AN12*1.63656</f>
        <v>0</v>
      </c>
      <c r="AO28" s="13">
        <f>AO12*1.63656</f>
        <v>0</v>
      </c>
      <c r="AP28" s="13">
        <f>AP12*1.63656</f>
        <v>0</v>
      </c>
      <c r="AQ28" s="13">
        <f>AQ12*1.63656</f>
        <v>0</v>
      </c>
      <c r="AR28" s="13">
        <f>AR12*1.63656</f>
        <v>0</v>
      </c>
      <c r="AS28" s="13">
        <f>AS12*1.63656</f>
        <v>0</v>
      </c>
      <c r="AT28" s="13">
        <f>AT12*1.63656</f>
        <v>0</v>
      </c>
      <c r="AU28" s="13">
        <f>AU12*1.63656</f>
        <v>0</v>
      </c>
      <c r="AV28" s="13">
        <f>AV12*1.63656</f>
        <v>0</v>
      </c>
      <c r="AW28" s="13">
        <f>AW12*1.63656</f>
        <v>0</v>
      </c>
      <c r="AX28" s="13">
        <f>AX12*1.63656</f>
        <v>0</v>
      </c>
      <c r="AY28" s="13">
        <f>AY12*1.63656</f>
        <v>0</v>
      </c>
      <c r="AZ28" s="13">
        <f>AZ12*1.63656</f>
        <v>0</v>
      </c>
      <c r="BA28" s="13">
        <f>BA12*1.63656</f>
        <v>0</v>
      </c>
      <c r="BB28" s="13">
        <f>BB12*1.63656</f>
        <v>0</v>
      </c>
      <c r="BC28" s="13">
        <f>BC12*1.63656</f>
        <v>0</v>
      </c>
      <c r="BD28" s="13">
        <f>BD12*1.63656</f>
        <v>0</v>
      </c>
      <c r="BE28" s="13">
        <f>BE12*1.63656</f>
        <v>0</v>
      </c>
      <c r="BF28" s="13">
        <f>BF12*1.63656</f>
        <v>0</v>
      </c>
      <c r="BG28" s="13">
        <f>BG12*1.63656</f>
        <v>0</v>
      </c>
      <c r="BH28" s="13">
        <f>BH12*1.63656</f>
        <v>0</v>
      </c>
      <c r="BI28" s="13">
        <f>BI12*1.63656</f>
        <v>0</v>
      </c>
      <c r="BJ28" s="13">
        <f>BJ12*1.63656</f>
        <v>0</v>
      </c>
    </row>
    <row r="29" s="3" customFormat="1" ht="12.75">
      <c r="A29" s="1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0.7109375" style="0" customWidth="1"/>
  </cols>
  <sheetData>
    <row r="1" s="7" customFormat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0.7109375" style="0" customWidth="1"/>
  </cols>
  <sheetData>
    <row r="1" s="7" customFormat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Pattinson/Netherlands/Contr</dc:creator>
  <cp:keywords/>
  <dc:description/>
  <cp:lastModifiedBy/>
  <dcterms:created xsi:type="dcterms:W3CDTF">2007-02-12T18:55:29Z</dcterms:created>
  <dcterms:modified xsi:type="dcterms:W3CDTF">2007-02-12T18:55:29Z</dcterms:modified>
  <cp:category/>
  <cp:version/>
  <cp:contentType/>
  <cp:contentStatus/>
  <cp:revision>1</cp:revision>
</cp:coreProperties>
</file>